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5521" windowWidth="11865" windowHeight="9390" activeTab="0"/>
  </bookViews>
  <sheets>
    <sheet name="Totaaloverzicht" sheetId="1" r:id="rId1"/>
    <sheet name="Aad" sheetId="2" r:id="rId2"/>
    <sheet name="Louise" sheetId="3" r:id="rId3"/>
    <sheet name="Rob" sheetId="4" r:id="rId4"/>
    <sheet name="Evelien" sheetId="5" r:id="rId5"/>
    <sheet name="Martin" sheetId="6" r:id="rId6"/>
    <sheet name="Kitty" sheetId="7" r:id="rId7"/>
    <sheet name="Stand" sheetId="8" r:id="rId8"/>
    <sheet name="Grafiek" sheetId="9" r:id="rId9"/>
    <sheet name="Teams" sheetId="10" r:id="rId10"/>
  </sheets>
  <definedNames>
    <definedName name="_xlnm.Print_Area" localSheetId="9">'Teams'!$A$1:$I$50</definedName>
  </definedNames>
  <calcPr fullCalcOnLoad="1"/>
</workbook>
</file>

<file path=xl/sharedStrings.xml><?xml version="1.0" encoding="utf-8"?>
<sst xmlns="http://schemas.openxmlformats.org/spreadsheetml/2006/main" count="2647" uniqueCount="634">
  <si>
    <t>Club</t>
  </si>
  <si>
    <t>Speler</t>
  </si>
  <si>
    <t>Positie</t>
  </si>
  <si>
    <t>Prijs</t>
  </si>
  <si>
    <t>Totaal punten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</si>
  <si>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</si>
  <si>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</si>
  <si>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</si>
  <si>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</si>
  <si>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</si>
  <si>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</si>
  <si>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</si>
  <si>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</si>
  <si>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</si>
  <si>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</si>
  <si>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</si>
  <si>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</si>
  <si>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</si>
  <si>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</si>
  <si>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</si>
  <si>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</si>
  <si>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</si>
  <si>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</si>
  <si>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</si>
  <si>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</si>
  <si>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</si>
  <si>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</si>
  <si>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</si>
  <si>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</si>
  <si>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</si>
  <si>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</si>
  <si>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</si>
  <si>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</si>
  <si>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</si>
  <si>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</si>
  <si>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</si>
  <si>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</si>
  <si>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</si>
  <si>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Ajax</t>
  </si>
  <si>
    <t>AZ</t>
  </si>
  <si>
    <t>Feyenoord</t>
  </si>
  <si>
    <t>NEC</t>
  </si>
  <si>
    <t>PSV</t>
  </si>
  <si>
    <t>Roda JC</t>
  </si>
  <si>
    <t>Sparta</t>
  </si>
  <si>
    <t>Vitesse</t>
  </si>
  <si>
    <t>Willem II</t>
  </si>
  <si>
    <t>Dani</t>
  </si>
  <si>
    <t>Wamberto</t>
  </si>
  <si>
    <t>Canigia</t>
  </si>
  <si>
    <t>Tininho</t>
  </si>
  <si>
    <t>Totaal inleg pot</t>
  </si>
  <si>
    <t>Totaal salaris team</t>
  </si>
  <si>
    <t>Naam</t>
  </si>
  <si>
    <t>Aad</t>
  </si>
  <si>
    <t>Louise</t>
  </si>
  <si>
    <t>Rob</t>
  </si>
  <si>
    <t>Kitty</t>
  </si>
  <si>
    <t>Totaal pot</t>
  </si>
  <si>
    <t>1e prijs</t>
  </si>
  <si>
    <t>2e prijs</t>
  </si>
  <si>
    <t>3e prijs</t>
  </si>
  <si>
    <t>Prijs team milj.</t>
  </si>
  <si>
    <t>In pot</t>
  </si>
  <si>
    <t>Utrecht</t>
  </si>
  <si>
    <t>Twente</t>
  </si>
  <si>
    <t>Graafschap</t>
  </si>
  <si>
    <t>Heerenveen</t>
  </si>
  <si>
    <t>Fortuna</t>
  </si>
  <si>
    <t>RKC</t>
  </si>
  <si>
    <t>Tot pnt</t>
  </si>
  <si>
    <t>Janssen Anton</t>
  </si>
  <si>
    <t>Lee Urvin</t>
  </si>
  <si>
    <t>Paauwe Patrick</t>
  </si>
  <si>
    <t>Postma Stefan</t>
  </si>
  <si>
    <t>Pos</t>
  </si>
  <si>
    <t>Somalia</t>
  </si>
  <si>
    <t>FC Groningen</t>
  </si>
  <si>
    <t>RBC</t>
  </si>
  <si>
    <t>Didulica Joe</t>
  </si>
  <si>
    <t>Grim Fred</t>
  </si>
  <si>
    <t>Lobont Bogdan</t>
  </si>
  <si>
    <t>Chivu Christian</t>
  </si>
  <si>
    <t>Cler Tim de</t>
  </si>
  <si>
    <t>Halst Jan van</t>
  </si>
  <si>
    <t>Nieuwenburg John</t>
  </si>
  <si>
    <t>Sier Tom</t>
  </si>
  <si>
    <t>Tobiasen Ole</t>
  </si>
  <si>
    <t>Vierklau Ferdi</t>
  </si>
  <si>
    <t>Galasek Tomas</t>
  </si>
  <si>
    <t>Knopper Richard</t>
  </si>
  <si>
    <t>O'Brien John</t>
  </si>
  <si>
    <t>Pienaar Steven</t>
  </si>
  <si>
    <t>Vaart Rafael van der</t>
  </si>
  <si>
    <t>Winter Aron</t>
  </si>
  <si>
    <t>Witschge Richard</t>
  </si>
  <si>
    <t>Yakubu Abubakari</t>
  </si>
  <si>
    <t>Arveladze Shota</t>
  </si>
  <si>
    <t>Babangida Tijani</t>
  </si>
  <si>
    <t>Bobson Kevin</t>
  </si>
  <si>
    <t>Gronkjaer Jesper</t>
  </si>
  <si>
    <t>Gun Cedric van der</t>
  </si>
  <si>
    <t>Hoekstra Peter</t>
  </si>
  <si>
    <t>Hose Brutil</t>
  </si>
  <si>
    <t>Machlas Nikos</t>
  </si>
  <si>
    <t>Meyde Andre van der</t>
  </si>
  <si>
    <t>Moens Oscar</t>
  </si>
  <si>
    <t>Timmer Henk</t>
  </si>
  <si>
    <t>Fortes Rodriquez Jose</t>
  </si>
  <si>
    <t>El Hadrioui Abdelkrim</t>
  </si>
  <si>
    <t>Kromkamp Jan</t>
  </si>
  <si>
    <t>Lindenberg Olaf</t>
  </si>
  <si>
    <t>Opdam Barry</t>
  </si>
  <si>
    <t>Wijker Peter</t>
  </si>
  <si>
    <t>Bouchiba Elbekay</t>
  </si>
  <si>
    <t>Buskermolen Michael</t>
  </si>
  <si>
    <t>Galen Barry van</t>
  </si>
  <si>
    <t>Mans Miel</t>
  </si>
  <si>
    <t>Matthijs Paul</t>
  </si>
  <si>
    <t>Schaap Arno</t>
  </si>
  <si>
    <t>Wolters Jannes</t>
  </si>
  <si>
    <t>Bosman John</t>
  </si>
  <si>
    <t>Boussatta Dries</t>
  </si>
  <si>
    <t>Dibi Jamal</t>
  </si>
  <si>
    <t>Fertout Youssef</t>
  </si>
  <si>
    <t>Huiberts Max</t>
  </si>
  <si>
    <t>Nelisse Robin</t>
  </si>
  <si>
    <t>Perez Kenneth</t>
  </si>
  <si>
    <t>Besselink Martijn</t>
  </si>
  <si>
    <t>Wevers Jurgen</t>
  </si>
  <si>
    <t>Berck Beelenkamp Milan</t>
  </si>
  <si>
    <t>Berendsen Harald</t>
  </si>
  <si>
    <t>Bot Rene</t>
  </si>
  <si>
    <t>Frankel Purrel</t>
  </si>
  <si>
    <t>Nok Michel</t>
  </si>
  <si>
    <t>Redeker Erik</t>
  </si>
  <si>
    <t>Tchanghai Komi</t>
  </si>
  <si>
    <t>Vreman Jan</t>
  </si>
  <si>
    <t>Appoloni Marco</t>
  </si>
  <si>
    <t>Hupkes Willem</t>
  </si>
  <si>
    <t>Meerdink Martijn</t>
  </si>
  <si>
    <t>Splinter Arno</t>
  </si>
  <si>
    <t>Turk Dennis den</t>
  </si>
  <si>
    <t>Valeev Ruslan</t>
  </si>
  <si>
    <t>Dedeletakis Kostas</t>
  </si>
  <si>
    <t>Diakite Bakari</t>
  </si>
  <si>
    <t>Overbeek-Bloem Jeremy</t>
  </si>
  <si>
    <t>Promes Marino</t>
  </si>
  <si>
    <t>Tumba Zico</t>
  </si>
  <si>
    <t>Turpijn Rody</t>
  </si>
  <si>
    <t>Vaisanen Ville</t>
  </si>
  <si>
    <t>Ven Glenn van</t>
  </si>
  <si>
    <t>Viscaal Erik</t>
  </si>
  <si>
    <t>Beukenkamp Roy</t>
  </si>
  <si>
    <t>Darwinkel Egbert</t>
  </si>
  <si>
    <t>Broerse Joost</t>
  </si>
  <si>
    <t>Elshot Kurt</t>
  </si>
  <si>
    <t>Janssen Paul</t>
  </si>
  <si>
    <t>Janssen Roel</t>
  </si>
  <si>
    <t>Johansson Magnus</t>
  </si>
  <si>
    <t>Looi Erwin van de</t>
  </si>
  <si>
    <t>Schilder Bjorn</t>
  </si>
  <si>
    <t>Allach Mohammed</t>
  </si>
  <si>
    <t>Dijk Dominique van</t>
  </si>
  <si>
    <t>Dijk Gregoor van</t>
  </si>
  <si>
    <t>Gessel Sander van</t>
  </si>
  <si>
    <t>Herik Wouter van den</t>
  </si>
  <si>
    <t>Hugo</t>
  </si>
  <si>
    <t>Alberda Tony</t>
  </si>
  <si>
    <t>Curovic Dejan</t>
  </si>
  <si>
    <t>Drent Martin</t>
  </si>
  <si>
    <t>El Idrissi Mustapha</t>
  </si>
  <si>
    <t>Leonardo</t>
  </si>
  <si>
    <t>Maximiano Billy</t>
  </si>
  <si>
    <t>Visser Hans</t>
  </si>
  <si>
    <t>Boschker Sander</t>
  </si>
  <si>
    <t>Ede Jan Willem van</t>
  </si>
  <si>
    <t>Veurink Mark</t>
  </si>
  <si>
    <t>Grujic Spira</t>
  </si>
  <si>
    <t>Hag Erik ten</t>
  </si>
  <si>
    <t>Heubach Jeroen</t>
  </si>
  <si>
    <t>Hilgerink Edwin</t>
  </si>
  <si>
    <t>Hulshof Dennis</t>
  </si>
  <si>
    <t>Karnebeek Andre</t>
  </si>
  <si>
    <t>Ouedraego Rahim</t>
  </si>
  <si>
    <t>Verlinden Jan</t>
  </si>
  <si>
    <t>Pique Mitchell</t>
  </si>
  <si>
    <t>Laan Arjen van der</t>
  </si>
  <si>
    <t>Leegte Tom van der</t>
  </si>
  <si>
    <t>Paar Kurt van der</t>
  </si>
  <si>
    <t>Booth Scott</t>
  </si>
  <si>
    <t>Cairo Ellery</t>
  </si>
  <si>
    <t>Pahlplatz Boudewijn</t>
  </si>
  <si>
    <t>Vennegoor of Hesselink Jan</t>
  </si>
  <si>
    <t>Witte Chris de</t>
  </si>
  <si>
    <t>Koroglu Atam</t>
  </si>
  <si>
    <t>Wapenaar Harald</t>
  </si>
  <si>
    <t>Bosschaart Pascal</t>
  </si>
  <si>
    <t>Gaag Mitchell van der</t>
  </si>
  <si>
    <t>Oliseh Azubike</t>
  </si>
  <si>
    <t>Schut Alje</t>
  </si>
  <si>
    <t>Shew A Tjon Ettienne</t>
  </si>
  <si>
    <t>Vreven Stijn</t>
  </si>
  <si>
    <t>Zwaanswijk Patrick</t>
  </si>
  <si>
    <t>Dombi Tibor</t>
  </si>
  <si>
    <t>Groenendijk Alfons</t>
  </si>
  <si>
    <t>Jong Jean-Paul de</t>
  </si>
  <si>
    <t>Kantelberg Leon</t>
  </si>
  <si>
    <t>Mol Tom van</t>
  </si>
  <si>
    <t>Robbemond Reinier</t>
  </si>
  <si>
    <t>Scharrenburg Dennis</t>
  </si>
  <si>
    <t>Tanghe Stefaan</t>
  </si>
  <si>
    <t>Touzani Karim</t>
  </si>
  <si>
    <t>Zuidam Jordy</t>
  </si>
  <si>
    <t>Berger Ruud</t>
  </si>
  <si>
    <t>Cairo Rodney</t>
  </si>
  <si>
    <t>Bergh Dave van den</t>
  </si>
  <si>
    <t>Dijkhuizen Marinus</t>
  </si>
  <si>
    <t>Groot Donny de</t>
  </si>
  <si>
    <t>Kuyt Dirk</t>
  </si>
  <si>
    <t>Dudek Jurek</t>
  </si>
  <si>
    <t>Malkowski Zbigniew</t>
  </si>
  <si>
    <t>Varkevisser Cor</t>
  </si>
  <si>
    <t xml:space="preserve">Dieren Rene van </t>
  </si>
  <si>
    <t>Emerton Brett</t>
  </si>
  <si>
    <t>Gobbel Ulrich van</t>
  </si>
  <si>
    <t>Gyan Christian</t>
  </si>
  <si>
    <t>Haan Ferry de</t>
  </si>
  <si>
    <t>Laybutt Stephen</t>
  </si>
  <si>
    <t>Olfers Steve</t>
  </si>
  <si>
    <t>Rzasa Tomasz</t>
  </si>
  <si>
    <t>Wonderen Kees van</t>
  </si>
  <si>
    <t>Bosvelt Paul</t>
  </si>
  <si>
    <t>Buffel Thomas</t>
  </si>
  <si>
    <t>Gastel Jean-Paul van</t>
  </si>
  <si>
    <t>Jochemsen Arco</t>
  </si>
  <si>
    <t>Korneev Igor</t>
  </si>
  <si>
    <t>Tomasson Jon Dahl</t>
  </si>
  <si>
    <t>Visser Jan de</t>
  </si>
  <si>
    <t>Cruz Julio Ricardo</t>
  </si>
  <si>
    <t>Elmander Johan</t>
  </si>
  <si>
    <t>Kalou Bonaventure</t>
  </si>
  <si>
    <t>Samardzic Radoslav</t>
  </si>
  <si>
    <t>Vossen Peter van</t>
  </si>
  <si>
    <t>Bertjens Davy</t>
  </si>
  <si>
    <t>Juffing Roger</t>
  </si>
  <si>
    <t>Zegers Mark</t>
  </si>
  <si>
    <t>Akerboom Marcel</t>
  </si>
  <si>
    <t>Geerinckx Jo</t>
  </si>
  <si>
    <t>Hermans Edwin</t>
  </si>
  <si>
    <t>Hoeven Jochem van der</t>
  </si>
  <si>
    <t>Kiekens Wim</t>
  </si>
  <si>
    <t>Klimek David</t>
  </si>
  <si>
    <t>Roest Robert</t>
  </si>
  <si>
    <t>Schulpen Rob</t>
  </si>
  <si>
    <t>Barneveld Joos van</t>
  </si>
  <si>
    <t>Dassen Roanld</t>
  </si>
  <si>
    <t>Evers Brenny</t>
  </si>
  <si>
    <t>Haeldermans Stijn</t>
  </si>
  <si>
    <t>Hamers Cliff</t>
  </si>
  <si>
    <t>Heering Marco</t>
  </si>
  <si>
    <t>Kool Ruud</t>
  </si>
  <si>
    <t>Paciorek Jarda</t>
  </si>
  <si>
    <t>Volmer Joost</t>
  </si>
  <si>
    <t>Averdijk Pascal</t>
  </si>
  <si>
    <t>Ayaz Ismael</t>
  </si>
  <si>
    <t>Gerritsen Dennis</t>
  </si>
  <si>
    <t>Hamming Ronald</t>
  </si>
  <si>
    <t>Krijgsman Dennis</t>
  </si>
  <si>
    <t>Landerl Rolf</t>
  </si>
  <si>
    <t>Tychon George</t>
  </si>
  <si>
    <t>NAC</t>
  </si>
  <si>
    <t>Babos Gabor</t>
  </si>
  <si>
    <t>Vogt Wilco de</t>
  </si>
  <si>
    <t>Zois Peter</t>
  </si>
  <si>
    <t>Csaba Feher</t>
  </si>
  <si>
    <t>As Jeffrey van</t>
  </si>
  <si>
    <t>Broers Frank</t>
  </si>
  <si>
    <t>Jong Dave de</t>
  </si>
  <si>
    <t>Kasmi Ahmed</t>
  </si>
  <si>
    <t>Mensah Kofi</t>
  </si>
  <si>
    <t>Penders Rob</t>
  </si>
  <si>
    <t>Steijn Maurice</t>
  </si>
  <si>
    <t>Cristiano</t>
  </si>
  <si>
    <t>Doomernik Arno</t>
  </si>
  <si>
    <t>Engelaar Orlando</t>
  </si>
  <si>
    <t>Frijters Remco</t>
  </si>
  <si>
    <t>Gudelj Nebosja</t>
  </si>
  <si>
    <t>Hansen Michael</t>
  </si>
  <si>
    <t>Opschoor Christian</t>
  </si>
  <si>
    <t>Pacheco Sergio</t>
  </si>
  <si>
    <t>Schreuder Alfred</t>
  </si>
  <si>
    <t>Stewart Earnest</t>
  </si>
  <si>
    <t>Versteeg Rick</t>
  </si>
  <si>
    <t>Vliet Ferry van</t>
  </si>
  <si>
    <t>Salmon Glenn</t>
  </si>
  <si>
    <t>Simons Regilio</t>
  </si>
  <si>
    <t>Thomson Peter</t>
  </si>
  <si>
    <t>Gentenaar Dennis</t>
  </si>
  <si>
    <t>Moeliker Kevin</t>
  </si>
  <si>
    <t>Sleen Albert van der</t>
  </si>
  <si>
    <t>Collen Pieter</t>
  </si>
  <si>
    <t>Goulooze Richard</t>
  </si>
  <si>
    <t>Hesp Danny</t>
  </si>
  <si>
    <t>Maes Luuk</t>
  </si>
  <si>
    <t>Oosterhof Mark</t>
  </si>
  <si>
    <t>Romijn Hennie de</t>
  </si>
  <si>
    <t>Verhoeven Mark</t>
  </si>
  <si>
    <t>Wisgerhof Peter</t>
  </si>
  <si>
    <t>Leiwakebessy Jeffrey</t>
  </si>
  <si>
    <t>Mikhalevitch Pavel</t>
  </si>
  <si>
    <t>Putten Peter van</t>
  </si>
  <si>
    <t>Putten Frits van</t>
  </si>
  <si>
    <t>Schultz Marcianno</t>
  </si>
  <si>
    <t>Zonneveld Mike</t>
  </si>
  <si>
    <t>Ax Patrick</t>
  </si>
  <si>
    <t>Gier Jack de</t>
  </si>
  <si>
    <t>Hristov Gjorgi</t>
  </si>
  <si>
    <t>Latuheru Bart</t>
  </si>
  <si>
    <t>Rijswijk Rene van</t>
  </si>
  <si>
    <t>Dos Santos Adilson</t>
  </si>
  <si>
    <t>Kralj Ivica</t>
  </si>
  <si>
    <t>Lodewijks Patrick</t>
  </si>
  <si>
    <t>Waterreus Ronald</t>
  </si>
  <si>
    <t>Addo Erik</t>
  </si>
  <si>
    <t>Dirckx Jurgen</t>
  </si>
  <si>
    <t>Heintze Jan</t>
  </si>
  <si>
    <t>Faber Ernest</t>
  </si>
  <si>
    <t>Hofland Kevin</t>
  </si>
  <si>
    <t>Nikiforov Youri</t>
  </si>
  <si>
    <t>Ooijer Andre</t>
  </si>
  <si>
    <t>Weerden Chris van der</t>
  </si>
  <si>
    <t>Bommel Mark van</t>
  </si>
  <si>
    <t>Fuchs Robert</t>
  </si>
  <si>
    <t>Iwan Tomek</t>
  </si>
  <si>
    <t>Jong John de</t>
  </si>
  <si>
    <t>Kolkka Joonas</t>
  </si>
  <si>
    <t>Lucius Theo</t>
  </si>
  <si>
    <t>Ramzi Adil</t>
  </si>
  <si>
    <t>Stinga Ovidiu</t>
  </si>
  <si>
    <t>Vogel Johann</t>
  </si>
  <si>
    <t>Doelen Bjorn van der</t>
  </si>
  <si>
    <t>Bogelund Kasper</t>
  </si>
  <si>
    <t>Bouma Wilfred</t>
  </si>
  <si>
    <t>Bruggink Arnold</t>
  </si>
  <si>
    <t>Claudio</t>
  </si>
  <si>
    <t>Kezman Mateja</t>
  </si>
  <si>
    <t>Nistelrooij Ruud van</t>
  </si>
  <si>
    <t>Rommedahl Dennis</t>
  </si>
  <si>
    <t>Dijkstra Sieb</t>
  </si>
  <si>
    <t>Nieuwenhuizen Jorg van</t>
  </si>
  <si>
    <t>Bakboord Winston</t>
  </si>
  <si>
    <t>Brunswijk Marvin</t>
  </si>
  <si>
    <t>Cas Marcel</t>
  </si>
  <si>
    <t>Heije Pascal</t>
  </si>
  <si>
    <t>Hellemons Eric</t>
  </si>
  <si>
    <t>Keller Sander</t>
  </si>
  <si>
    <t>Kuiper Martijn</t>
  </si>
  <si>
    <t>Stassin Sebastien</t>
  </si>
  <si>
    <t>Verberne Maurice</t>
  </si>
  <si>
    <t>Woerdt Erwin van der</t>
  </si>
  <si>
    <t xml:space="preserve">Heerkens Remco </t>
  </si>
  <si>
    <t>Hertog Damien</t>
  </si>
  <si>
    <t>Kortland Copain</t>
  </si>
  <si>
    <t>Taks John</t>
  </si>
  <si>
    <t>Cales Gijs</t>
  </si>
  <si>
    <t>Douglas Darl</t>
  </si>
  <si>
    <t>Galen Martijn van</t>
  </si>
  <si>
    <t>Helmond Marcel van</t>
  </si>
  <si>
    <t>Huistra Pieter</t>
  </si>
  <si>
    <t>Helder Glenn</t>
  </si>
  <si>
    <t>Kooistra Jeffrey</t>
  </si>
  <si>
    <t>Riga Mustapha</t>
  </si>
  <si>
    <t>Vet Kevin de</t>
  </si>
  <si>
    <t>Dijk Rob van</t>
  </si>
  <si>
    <t>Sinouh Khalid</t>
  </si>
  <si>
    <t>Berg Peter van den</t>
  </si>
  <si>
    <t>Kalezic Darije</t>
  </si>
  <si>
    <t>Lamey Michael</t>
  </si>
  <si>
    <t>Nascimento David</t>
  </si>
  <si>
    <t>Nwakire Emmanuel</t>
  </si>
  <si>
    <t>Teixeira Virgilio</t>
  </si>
  <si>
    <t>Wanrooy Carlos van</t>
  </si>
  <si>
    <t>Dreef Bas</t>
  </si>
  <si>
    <t>Govedarica Dejan</t>
  </si>
  <si>
    <t>Graef Garry de</t>
  </si>
  <si>
    <t>Gudjohnsson Johan</t>
  </si>
  <si>
    <t>Kans Menno</t>
  </si>
  <si>
    <t>Lanckohr Roberto</t>
  </si>
  <si>
    <t>Loenhout John van</t>
  </si>
  <si>
    <t>Pennen Dennis van der</t>
  </si>
  <si>
    <t>Schops Maarten</t>
  </si>
  <si>
    <t>Steenveldt Wout van</t>
  </si>
  <si>
    <t>Heesackers Ron</t>
  </si>
  <si>
    <t>Beekink Richard</t>
  </si>
  <si>
    <t>Cornelisse Yuri</t>
  </si>
  <si>
    <t>Dinteren Ivar van</t>
  </si>
  <si>
    <t>Franken Giovanni</t>
  </si>
  <si>
    <t>Hoogendorp Rick</t>
  </si>
  <si>
    <t>Petrov Youri</t>
  </si>
  <si>
    <t>Redan Iwan</t>
  </si>
  <si>
    <t>Kalac Zeljko</t>
  </si>
  <si>
    <t>Roorda Bas</t>
  </si>
  <si>
    <t>Vercammen Jan</t>
  </si>
  <si>
    <t>Eberle Marc</t>
  </si>
  <si>
    <t>Haaren Ramon van</t>
  </si>
  <si>
    <t>Luijpers Mark</t>
  </si>
  <si>
    <t>Rudge Humphrey</t>
  </si>
  <si>
    <t>Senden Ger</t>
  </si>
  <si>
    <t>Sonkaya Fatik</t>
  </si>
  <si>
    <t>Vrede Regilio</t>
  </si>
  <si>
    <t>Tomasic Igor</t>
  </si>
  <si>
    <t>Zuidersman Tim</t>
  </si>
  <si>
    <t>Dessel Kevin van</t>
  </si>
  <si>
    <t>Lawal Garba</t>
  </si>
  <si>
    <t>Luer Eric van der</t>
  </si>
  <si>
    <t>Vandenbroeck Sven</t>
  </si>
  <si>
    <t>Zafarin Dave</t>
  </si>
  <si>
    <t>Nygaard Mark</t>
  </si>
  <si>
    <t>Ouindi Samir</t>
  </si>
  <si>
    <t>Peeters Bob</t>
  </si>
  <si>
    <t>Ramora Paolo</t>
  </si>
  <si>
    <t>Soetaars Tom</t>
  </si>
  <si>
    <t>Tchoutang Bernard</t>
  </si>
  <si>
    <t>Torma Gabor</t>
  </si>
  <si>
    <t>Ditewig Barry</t>
  </si>
  <si>
    <t xml:space="preserve">Kostwinder Kees </t>
  </si>
  <si>
    <t>Vonk Hans</t>
  </si>
  <si>
    <t>Damman David</t>
  </si>
  <si>
    <t>Ebbinge Arjan</t>
  </si>
  <si>
    <t>Hansma Johan</t>
  </si>
  <si>
    <t>Houttuin Max</t>
  </si>
  <si>
    <t>Klompe Tieme</t>
  </si>
  <si>
    <t>Krstev Mile</t>
  </si>
  <si>
    <t>Nooijer Gerard de</t>
  </si>
  <si>
    <t>Wijngaarden Harvey</t>
  </si>
  <si>
    <t>Huizingh Harris</t>
  </si>
  <si>
    <t>Hakansson Jesper</t>
  </si>
  <si>
    <t>Holm Thomas</t>
  </si>
  <si>
    <t>Jepsen Allen</t>
  </si>
  <si>
    <t>Lurling Anthony</t>
  </si>
  <si>
    <t>Radomski Arek</t>
  </si>
  <si>
    <t>Venema Ronnie</t>
  </si>
  <si>
    <t>Claes Ian</t>
  </si>
  <si>
    <t>Denneboom Romano</t>
  </si>
  <si>
    <t>Eijk Mark van</t>
  </si>
  <si>
    <t>Jensen Daniel</t>
  </si>
  <si>
    <t>Kolk Santi</t>
  </si>
  <si>
    <t>Myssing Thomas</t>
  </si>
  <si>
    <t>Nurmela Mika</t>
  </si>
  <si>
    <t>Nooijer Dennis de</t>
  </si>
  <si>
    <t>Sluijter Thijs</t>
  </si>
  <si>
    <t>Talan Jeffrey</t>
  </si>
  <si>
    <t>Tuhuteru Ignacio</t>
  </si>
  <si>
    <t>Wey Rene van de</t>
  </si>
  <si>
    <t>Jansen Roland</t>
  </si>
  <si>
    <t>Kooiman Frank</t>
  </si>
  <si>
    <t>Bezzai Houssin</t>
  </si>
  <si>
    <t>Dalen Maurits van</t>
  </si>
  <si>
    <t>Elzinga Richard</t>
  </si>
  <si>
    <t>Goossen Steve</t>
  </si>
  <si>
    <t>Marilia</t>
  </si>
  <si>
    <t>Meer Dave van der</t>
  </si>
  <si>
    <t>Elkhattabi Ali</t>
  </si>
  <si>
    <t>Kayis Yurtcan</t>
  </si>
  <si>
    <t>Langerak Michel</t>
  </si>
  <si>
    <t>Mendes David</t>
  </si>
  <si>
    <t>Molendijk Patrick</t>
  </si>
  <si>
    <t>Nielsen Anders</t>
  </si>
  <si>
    <t>Zijm Sieme</t>
  </si>
  <si>
    <t>Boukhari Nordin</t>
  </si>
  <si>
    <t>Elhamdaoui Fouad</t>
  </si>
  <si>
    <t>Inia Silvan</t>
  </si>
  <si>
    <t>Marbus Bram</t>
  </si>
  <si>
    <t>Monteiro Rui</t>
  </si>
  <si>
    <t>Stroeve Roy</t>
  </si>
  <si>
    <t>Jevric Dragoslav</t>
  </si>
  <si>
    <t>Wijnen Bas</t>
  </si>
  <si>
    <t>Zoetebier Edwin</t>
  </si>
  <si>
    <t>Cornelisse Tim</t>
  </si>
  <si>
    <t>Hintum Marc van</t>
  </si>
  <si>
    <t>Kreek Michel</t>
  </si>
  <si>
    <t>Nanu Stefan Dumitru</t>
  </si>
  <si>
    <t>Pothuizen Patrick</t>
  </si>
  <si>
    <t>Schaaf Remco van der</t>
  </si>
  <si>
    <t>Stefanovic Dejan</t>
  </si>
  <si>
    <t>Willems Menno</t>
  </si>
  <si>
    <t>Zeman Marian</t>
  </si>
  <si>
    <t>Brom John van den</t>
  </si>
  <si>
    <t>Diarra Mahamadou</t>
  </si>
  <si>
    <t>Grozdic Nenad</t>
  </si>
  <si>
    <t>Janssen Theo</t>
  </si>
  <si>
    <t>Laros Louis</t>
  </si>
  <si>
    <t>Trustfull Orlando</t>
  </si>
  <si>
    <t>Aelbrecht Christof</t>
  </si>
  <si>
    <t>Amoah Matthew</t>
  </si>
  <si>
    <t>Fortes Carlos</t>
  </si>
  <si>
    <t>Martel Didier</t>
  </si>
  <si>
    <t>Sikora Victor</t>
  </si>
  <si>
    <t>Zongo Mamadou</t>
  </si>
  <si>
    <t>Fessem Jimmy van</t>
  </si>
  <si>
    <t>Vlieger Geert de</t>
  </si>
  <si>
    <t>Gentile Marco</t>
  </si>
  <si>
    <t>Hendriks Reinder</t>
  </si>
  <si>
    <t>Hill Delano</t>
  </si>
  <si>
    <t>Jaliens Kew</t>
  </si>
  <si>
    <t>Mathijssen Joris</t>
  </si>
  <si>
    <t>Prommayon Geoffrey</t>
  </si>
  <si>
    <t>Veldeman Guy</t>
  </si>
  <si>
    <t>Victoria Raymond</t>
  </si>
  <si>
    <t>Wau Nelson</t>
  </si>
  <si>
    <t>Arts Arno</t>
  </si>
  <si>
    <t>Caluwe Tom</t>
  </si>
  <si>
    <t>Landzaat Denny</t>
  </si>
  <si>
    <t>Mariana Youssef</t>
  </si>
  <si>
    <t>Nieuwstadt Jos van</t>
  </si>
  <si>
    <t>Sektioui Tarik</t>
  </si>
  <si>
    <t>Shoukov Dmitri</t>
  </si>
  <si>
    <t>Valk Marcel</t>
  </si>
  <si>
    <t>Abdellaoui Yassine</t>
  </si>
  <si>
    <t>Bombarda Mariano</t>
  </si>
  <si>
    <t>Ceesay Jatto</t>
  </si>
  <si>
    <t>Heijden Richard van der</t>
  </si>
  <si>
    <t>Sanou Ousmane</t>
  </si>
  <si>
    <t>Schulp Dennis</t>
  </si>
  <si>
    <t>Bergdolmo Andre</t>
  </si>
  <si>
    <t>Evelien</t>
  </si>
  <si>
    <t>Achter</t>
  </si>
  <si>
    <t>Midden</t>
  </si>
  <si>
    <t>Voor</t>
  </si>
  <si>
    <t>Doel</t>
  </si>
  <si>
    <t>Totaal</t>
  </si>
  <si>
    <t>Pnt</t>
  </si>
  <si>
    <t>Martin</t>
  </si>
  <si>
    <t>Gessel, Sander van</t>
  </si>
  <si>
    <t>Vanaf week 3 SC Heerenveen</t>
  </si>
  <si>
    <t>Vanaf week 2 Vitesse</t>
  </si>
  <si>
    <t>W34</t>
  </si>
  <si>
    <t>Vanaf week 10 RBC</t>
  </si>
  <si>
    <t>Vanaf week 11 Fortuna Sittard</t>
  </si>
  <si>
    <t>Vanaf week 12 FC Groningen</t>
  </si>
  <si>
    <t>Koning Marcel</t>
  </si>
  <si>
    <t>Vanaf week 16 NEC</t>
  </si>
  <si>
    <t>Vanaf week 16 Sparta</t>
  </si>
  <si>
    <t>Week</t>
  </si>
  <si>
    <t>Kanu Christian</t>
  </si>
  <si>
    <t>Mokoena Aaron</t>
  </si>
  <si>
    <t>Pasanen Petri</t>
  </si>
  <si>
    <t>Cruz Daniel</t>
  </si>
  <si>
    <t>Hersi Youssef</t>
  </si>
  <si>
    <t>Ikedia Pius</t>
  </si>
  <si>
    <t>Vanaf week 20 RBC</t>
  </si>
  <si>
    <t>Nijkamp Arnold</t>
  </si>
  <si>
    <t>Westerop Robert van</t>
  </si>
  <si>
    <t>Lambers Jeroen</t>
  </si>
  <si>
    <t>Schomaker Dennis</t>
  </si>
  <si>
    <t>Hesp Ruud</t>
  </si>
  <si>
    <t>Verhoeven Jeroen</t>
  </si>
  <si>
    <t>Luecke Danny</t>
  </si>
  <si>
    <t>Rensen Sjoerd</t>
  </si>
  <si>
    <t>Fabrie Stefan</t>
  </si>
  <si>
    <t>Hor Mark van de</t>
  </si>
  <si>
    <t>Piket Erik</t>
  </si>
  <si>
    <t>Schoenmakers Melchior</t>
  </si>
  <si>
    <t>Nwankpa Godfrey</t>
  </si>
  <si>
    <t>Pfennigs Ivo</t>
  </si>
  <si>
    <t>Schenning Mark</t>
  </si>
  <si>
    <t>Veldman John</t>
  </si>
  <si>
    <t>Brouwers Roel</t>
  </si>
  <si>
    <t>El Brazi Fouzi</t>
  </si>
  <si>
    <t>Ree Dennis van der</t>
  </si>
  <si>
    <t>Kouwen Frank van</t>
  </si>
  <si>
    <t>Vanaf week 20 FC Twente</t>
  </si>
  <si>
    <t>Meijndershagen Paolo</t>
  </si>
  <si>
    <t>Bomers Tjalle</t>
  </si>
  <si>
    <t>Jansen Wouter</t>
  </si>
  <si>
    <t>Bisseling Arjan</t>
  </si>
  <si>
    <t>Hoogstrate Jordi</t>
  </si>
  <si>
    <t>Jongsma Anton</t>
  </si>
  <si>
    <t>Rafael</t>
  </si>
  <si>
    <t>Sladakovic Bragan</t>
  </si>
  <si>
    <t>Zeelen Richard</t>
  </si>
  <si>
    <t>Hendriks Peter</t>
  </si>
  <si>
    <t>Gakhokidze Georgi</t>
  </si>
  <si>
    <t>Peppinck Fabian</t>
  </si>
  <si>
    <t>Petrovic Zeljko</t>
  </si>
  <si>
    <t>Cziommer Simon</t>
  </si>
  <si>
    <t>Mentink Peter</t>
  </si>
  <si>
    <t>Knol Ruud</t>
  </si>
  <si>
    <t>Meeuwis Marcel</t>
  </si>
  <si>
    <t>Ouweland Chris van de</t>
  </si>
  <si>
    <t>Vanaf week 20 Willem II</t>
  </si>
  <si>
    <t>Vanaf week 20 De Graafschap</t>
  </si>
  <si>
    <t>Ketting Jeroen</t>
  </si>
  <si>
    <t>O'Niel Regilio</t>
  </si>
  <si>
    <t>Boutahar Said</t>
  </si>
  <si>
    <t>Connolly David</t>
  </si>
  <si>
    <t>Smolarek Ebi</t>
  </si>
  <si>
    <t>Maris Cosmin</t>
  </si>
  <si>
    <t>Dijk Sergio van</t>
  </si>
  <si>
    <t>Robben Arjan</t>
  </si>
  <si>
    <t>Zimmerman Bert</t>
  </si>
  <si>
    <t>Allbaeck Marcus</t>
  </si>
  <si>
    <t>Bakkati Said</t>
  </si>
  <si>
    <t>Roy Brian</t>
  </si>
  <si>
    <t>Grot Giulliano</t>
  </si>
  <si>
    <t>Putten Michel van</t>
  </si>
  <si>
    <t>Thiel Jeffrey van</t>
  </si>
  <si>
    <t>Blinker Regi</t>
  </si>
  <si>
    <t>Vos Henk</t>
  </si>
  <si>
    <t>Human Arjan</t>
  </si>
  <si>
    <t>Anastasiou Yannis</t>
  </si>
  <si>
    <t>Jongen Diego</t>
  </si>
  <si>
    <t>Koevermans Danny</t>
  </si>
  <si>
    <t>Hoekstra Nick</t>
  </si>
  <si>
    <t>Houwing Thijs</t>
  </si>
  <si>
    <t>Gluscevic Igor</t>
  </si>
  <si>
    <t>Mbamba Emile</t>
  </si>
  <si>
    <t>Braat John</t>
  </si>
  <si>
    <t>Vanaf week 20 Vitesse</t>
  </si>
  <si>
    <t>Vanaf week 21 RKC</t>
  </si>
  <si>
    <t>Vanaf week 20 Excelsior</t>
  </si>
  <si>
    <t>Vanaf week 1 Excelsior</t>
  </si>
  <si>
    <t>Vanaf week 24 Sparta</t>
  </si>
  <si>
    <t>?</t>
  </si>
  <si>
    <t>Vanaf week 25 Sparta</t>
  </si>
  <si>
    <t>Vanaf week 26 RBC</t>
  </si>
  <si>
    <t>Sonko Edrissa</t>
  </si>
  <si>
    <t>Vanaf week 26 De Graafschap</t>
  </si>
  <si>
    <t>Week 27 KV Mechelen</t>
  </si>
  <si>
    <t>W35</t>
  </si>
  <si>
    <t>W36</t>
  </si>
  <si>
    <t xml:space="preserve"> </t>
  </si>
  <si>
    <t>W37</t>
  </si>
</sst>
</file>

<file path=xl/styles.xml><?xml version="1.0" encoding="utf-8"?>
<styleSheet xmlns="http://schemas.openxmlformats.org/spreadsheetml/2006/main">
  <numFmts count="16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  <numFmt numFmtId="170" formatCode="&quot;fl&quot;\ #,##0_-"/>
    <numFmt numFmtId="171" formatCode="&quot;F&quot;\ #,##0.00_-"/>
  </numFmts>
  <fonts count="6">
    <font>
      <sz val="10"/>
      <name val="Arial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8"/>
      <name val="Arial"/>
      <family val="0"/>
    </font>
    <font>
      <b/>
      <sz val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wrapText="1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0" fillId="0" borderId="0" xfId="0" applyFill="1" applyAlignment="1">
      <alignment/>
    </xf>
    <xf numFmtId="0" fontId="1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 textRotation="255" shrinkToFit="1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Grafiek!$A$2</c:f>
              <c:strCache>
                <c:ptCount val="1"/>
                <c:pt idx="0">
                  <c:v>Aad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Grafiek!$B$2:$AK$2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Grafiek!$A$3</c:f>
              <c:strCache>
                <c:ptCount val="1"/>
                <c:pt idx="0">
                  <c:v>Louise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Grafiek!$B$3:$AK$3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Grafiek!$A$4</c:f>
              <c:strCache>
                <c:ptCount val="1"/>
                <c:pt idx="0">
                  <c:v>Rob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Grafiek!$B$4:$AK$4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Grafiek!$A$5</c:f>
              <c:strCache>
                <c:ptCount val="1"/>
                <c:pt idx="0">
                  <c:v>Evelien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Grafiek!$B$5:$AK$5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Grafiek!$A$6</c:f>
              <c:strCache>
                <c:ptCount val="1"/>
                <c:pt idx="0">
                  <c:v>Kitty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Grafiek!$B$6:$AK$6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Grafiek!$A$7</c:f>
              <c:strCache>
                <c:ptCount val="1"/>
                <c:pt idx="0">
                  <c:v>Martin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Grafiek!$B$7:$AK$7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20174346"/>
        <c:axId val="47351387"/>
      </c:lineChart>
      <c:catAx>
        <c:axId val="2017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Ronde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51387"/>
        <c:crosses val="autoZero"/>
        <c:auto val="1"/>
        <c:lblOffset val="100"/>
        <c:noMultiLvlLbl val="0"/>
      </c:catAx>
      <c:valAx>
        <c:axId val="473513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Punten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74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33</xdr:col>
      <xdr:colOff>9525</xdr:colOff>
      <xdr:row>67</xdr:row>
      <xdr:rowOff>9525</xdr:rowOff>
    </xdr:to>
    <xdr:graphicFrame>
      <xdr:nvGraphicFramePr>
        <xdr:cNvPr id="1" name="Chart 1"/>
        <xdr:cNvGraphicFramePr/>
      </xdr:nvGraphicFramePr>
      <xdr:xfrm>
        <a:off x="0" y="1295400"/>
        <a:ext cx="8801100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8"/>
  <sheetViews>
    <sheetView tabSelected="1" workbookViewId="0" topLeftCell="A1">
      <pane xSplit="5" ySplit="1" topLeftCell="AO31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535" sqref="B535"/>
    </sheetView>
  </sheetViews>
  <sheetFormatPr defaultColWidth="9.140625" defaultRowHeight="12.75"/>
  <cols>
    <col min="1" max="1" width="24.00390625" style="0" bestFit="1" customWidth="1"/>
    <col min="2" max="2" width="12.421875" style="0" bestFit="1" customWidth="1"/>
    <col min="3" max="3" width="7.00390625" style="0" bestFit="1" customWidth="1"/>
    <col min="4" max="4" width="8.00390625" style="0" customWidth="1"/>
    <col min="5" max="5" width="4.00390625" style="0" bestFit="1" customWidth="1"/>
    <col min="6" max="6" width="4.00390625" style="0" hidden="1" customWidth="1"/>
    <col min="7" max="31" width="2.8515625" style="0" hidden="1" customWidth="1"/>
    <col min="32" max="33" width="2.8515625" style="0" customWidth="1"/>
    <col min="34" max="34" width="3.00390625" style="0" customWidth="1"/>
    <col min="35" max="39" width="2.8515625" style="0" customWidth="1"/>
    <col min="40" max="42" width="3.00390625" style="0" bestFit="1" customWidth="1"/>
  </cols>
  <sheetData>
    <row r="1" spans="1:42" ht="25.5" customHeight="1">
      <c r="A1" s="6" t="s">
        <v>1</v>
      </c>
      <c r="B1" s="7" t="s">
        <v>0</v>
      </c>
      <c r="C1" s="12" t="s">
        <v>75</v>
      </c>
      <c r="D1" s="7" t="s">
        <v>3</v>
      </c>
      <c r="E1" s="8" t="s">
        <v>70</v>
      </c>
      <c r="F1" s="7">
        <v>1</v>
      </c>
      <c r="G1" s="7">
        <v>2</v>
      </c>
      <c r="H1" s="7">
        <v>3</v>
      </c>
      <c r="I1" s="7">
        <v>4</v>
      </c>
      <c r="J1" s="7">
        <v>5</v>
      </c>
      <c r="K1" s="7">
        <v>6</v>
      </c>
      <c r="L1" s="7">
        <v>7</v>
      </c>
      <c r="M1" s="7">
        <v>8</v>
      </c>
      <c r="N1" s="7">
        <v>9</v>
      </c>
      <c r="O1" s="7">
        <v>10</v>
      </c>
      <c r="P1" s="7">
        <v>11</v>
      </c>
      <c r="Q1" s="7">
        <v>12</v>
      </c>
      <c r="R1" s="7">
        <v>13</v>
      </c>
      <c r="S1" s="7">
        <v>14</v>
      </c>
      <c r="T1" s="7">
        <v>15</v>
      </c>
      <c r="U1" s="7">
        <v>16</v>
      </c>
      <c r="V1" s="7">
        <v>17</v>
      </c>
      <c r="W1" s="7">
        <v>18</v>
      </c>
      <c r="X1" s="7">
        <v>19</v>
      </c>
      <c r="Y1" s="7">
        <v>20</v>
      </c>
      <c r="Z1" s="7">
        <v>21</v>
      </c>
      <c r="AA1" s="7">
        <v>22</v>
      </c>
      <c r="AB1" s="7">
        <v>23</v>
      </c>
      <c r="AC1" s="7">
        <v>24</v>
      </c>
      <c r="AD1" s="7">
        <v>25</v>
      </c>
      <c r="AE1" s="7">
        <v>26</v>
      </c>
      <c r="AF1" s="7">
        <v>27</v>
      </c>
      <c r="AG1" s="7">
        <v>28</v>
      </c>
      <c r="AH1" s="7">
        <v>29</v>
      </c>
      <c r="AI1" s="7">
        <v>30</v>
      </c>
      <c r="AJ1" s="7">
        <v>31</v>
      </c>
      <c r="AK1" s="7">
        <v>32</v>
      </c>
      <c r="AL1" s="7">
        <v>33</v>
      </c>
      <c r="AM1" s="7">
        <v>34</v>
      </c>
      <c r="AN1" s="7">
        <v>35</v>
      </c>
      <c r="AO1" s="7">
        <v>36</v>
      </c>
      <c r="AP1" s="7">
        <v>37</v>
      </c>
    </row>
    <row r="2" spans="1:5" ht="12.75">
      <c r="A2" t="s">
        <v>79</v>
      </c>
      <c r="B2" t="s">
        <v>38</v>
      </c>
      <c r="C2" t="s">
        <v>530</v>
      </c>
      <c r="D2">
        <v>200000</v>
      </c>
      <c r="E2">
        <f>SUM(F2:AP2)</f>
        <v>0</v>
      </c>
    </row>
    <row r="3" spans="1:41" ht="12.75">
      <c r="A3" t="s">
        <v>80</v>
      </c>
      <c r="B3" t="s">
        <v>38</v>
      </c>
      <c r="C3" t="s">
        <v>530</v>
      </c>
      <c r="D3">
        <v>1500000</v>
      </c>
      <c r="E3">
        <f>SUM(F3:AP3)</f>
        <v>85</v>
      </c>
      <c r="G3">
        <v>6</v>
      </c>
      <c r="I3">
        <v>7</v>
      </c>
      <c r="K3">
        <v>6</v>
      </c>
      <c r="M3">
        <v>1</v>
      </c>
      <c r="O3">
        <v>3</v>
      </c>
      <c r="P3">
        <v>1</v>
      </c>
      <c r="Q3">
        <v>6</v>
      </c>
      <c r="R3">
        <v>3</v>
      </c>
      <c r="S3">
        <v>6</v>
      </c>
      <c r="T3">
        <v>-5</v>
      </c>
      <c r="U3">
        <v>9</v>
      </c>
      <c r="W3">
        <v>3</v>
      </c>
      <c r="Z3">
        <v>3</v>
      </c>
      <c r="AA3">
        <v>1</v>
      </c>
      <c r="AB3">
        <v>6</v>
      </c>
      <c r="AC3">
        <v>6</v>
      </c>
      <c r="AD3">
        <v>3</v>
      </c>
      <c r="AE3">
        <v>1</v>
      </c>
      <c r="AF3">
        <v>6</v>
      </c>
      <c r="AK3">
        <v>6</v>
      </c>
      <c r="AL3">
        <v>1</v>
      </c>
      <c r="AN3">
        <v>3</v>
      </c>
      <c r="AO3">
        <v>3</v>
      </c>
    </row>
    <row r="4" spans="1:5" ht="12.75">
      <c r="A4" t="s">
        <v>81</v>
      </c>
      <c r="B4" t="s">
        <v>38</v>
      </c>
      <c r="C4" t="s">
        <v>530</v>
      </c>
      <c r="D4">
        <v>1500000</v>
      </c>
      <c r="E4">
        <f aca="true" t="shared" si="0" ref="E4:E67">SUM(F4:AP4)</f>
        <v>0</v>
      </c>
    </row>
    <row r="5" spans="1:30" ht="12.75">
      <c r="A5" t="s">
        <v>525</v>
      </c>
      <c r="B5" t="s">
        <v>38</v>
      </c>
      <c r="C5" t="s">
        <v>527</v>
      </c>
      <c r="D5">
        <v>2500000</v>
      </c>
      <c r="E5">
        <f t="shared" si="0"/>
        <v>44</v>
      </c>
      <c r="G5">
        <v>4</v>
      </c>
      <c r="I5">
        <v>5</v>
      </c>
      <c r="K5">
        <v>3</v>
      </c>
      <c r="M5">
        <v>1</v>
      </c>
      <c r="O5">
        <v>4</v>
      </c>
      <c r="P5">
        <v>1</v>
      </c>
      <c r="Q5">
        <v>4</v>
      </c>
      <c r="R5">
        <v>3</v>
      </c>
      <c r="S5">
        <v>4</v>
      </c>
      <c r="U5">
        <v>9</v>
      </c>
      <c r="W5">
        <v>3</v>
      </c>
      <c r="AD5">
        <v>3</v>
      </c>
    </row>
    <row r="6" spans="1:41" ht="12.75">
      <c r="A6" t="s">
        <v>82</v>
      </c>
      <c r="B6" t="s">
        <v>38</v>
      </c>
      <c r="C6" t="s">
        <v>527</v>
      </c>
      <c r="D6">
        <v>3500000</v>
      </c>
      <c r="E6">
        <f t="shared" si="0"/>
        <v>62</v>
      </c>
      <c r="G6">
        <v>4</v>
      </c>
      <c r="I6">
        <v>5</v>
      </c>
      <c r="K6">
        <v>9</v>
      </c>
      <c r="M6">
        <v>1</v>
      </c>
      <c r="N6">
        <v>1</v>
      </c>
      <c r="O6">
        <v>4</v>
      </c>
      <c r="P6">
        <v>1</v>
      </c>
      <c r="R6">
        <v>4</v>
      </c>
      <c r="S6">
        <v>4</v>
      </c>
      <c r="U6">
        <v>4</v>
      </c>
      <c r="W6">
        <v>4</v>
      </c>
      <c r="Z6">
        <v>3</v>
      </c>
      <c r="AB6">
        <v>4</v>
      </c>
      <c r="AC6">
        <v>4</v>
      </c>
      <c r="AD6">
        <v>3</v>
      </c>
      <c r="AE6">
        <v>1</v>
      </c>
      <c r="AN6">
        <v>3</v>
      </c>
      <c r="AO6">
        <v>3</v>
      </c>
    </row>
    <row r="7" spans="1:41" ht="12.75">
      <c r="A7" t="s">
        <v>83</v>
      </c>
      <c r="B7" t="s">
        <v>38</v>
      </c>
      <c r="C7" t="s">
        <v>527</v>
      </c>
      <c r="D7">
        <v>1000000</v>
      </c>
      <c r="E7">
        <f t="shared" si="0"/>
        <v>67</v>
      </c>
      <c r="K7">
        <v>4</v>
      </c>
      <c r="P7">
        <v>1</v>
      </c>
      <c r="Q7">
        <v>4</v>
      </c>
      <c r="R7">
        <v>3</v>
      </c>
      <c r="S7">
        <v>3</v>
      </c>
      <c r="U7">
        <v>9</v>
      </c>
      <c r="W7">
        <v>2</v>
      </c>
      <c r="Z7">
        <v>3</v>
      </c>
      <c r="AA7">
        <v>1</v>
      </c>
      <c r="AB7">
        <v>4</v>
      </c>
      <c r="AC7">
        <v>4</v>
      </c>
      <c r="AD7">
        <v>3</v>
      </c>
      <c r="AE7">
        <v>1</v>
      </c>
      <c r="AF7">
        <v>9</v>
      </c>
      <c r="AJ7">
        <v>1</v>
      </c>
      <c r="AK7">
        <v>4</v>
      </c>
      <c r="AL7">
        <v>1</v>
      </c>
      <c r="AN7">
        <v>7</v>
      </c>
      <c r="AO7">
        <v>3</v>
      </c>
    </row>
    <row r="8" spans="1:16" ht="12.75">
      <c r="A8" t="s">
        <v>84</v>
      </c>
      <c r="B8" t="s">
        <v>38</v>
      </c>
      <c r="C8" t="s">
        <v>527</v>
      </c>
      <c r="D8">
        <v>2000000</v>
      </c>
      <c r="E8">
        <f t="shared" si="0"/>
        <v>0</v>
      </c>
      <c r="P8" s="13" t="s">
        <v>539</v>
      </c>
    </row>
    <row r="9" spans="1:29" ht="12.75">
      <c r="A9" t="s">
        <v>545</v>
      </c>
      <c r="B9" t="s">
        <v>38</v>
      </c>
      <c r="C9" t="s">
        <v>527</v>
      </c>
      <c r="D9">
        <v>750000</v>
      </c>
      <c r="E9">
        <f t="shared" si="0"/>
        <v>12</v>
      </c>
      <c r="P9" s="13"/>
      <c r="Z9">
        <v>3</v>
      </c>
      <c r="AA9">
        <v>1</v>
      </c>
      <c r="AB9">
        <v>4</v>
      </c>
      <c r="AC9">
        <v>4</v>
      </c>
    </row>
    <row r="10" spans="1:16" ht="12.75">
      <c r="A10" t="s">
        <v>546</v>
      </c>
      <c r="B10" t="s">
        <v>38</v>
      </c>
      <c r="C10" t="s">
        <v>527</v>
      </c>
      <c r="D10">
        <v>500000</v>
      </c>
      <c r="E10">
        <f t="shared" si="0"/>
        <v>0</v>
      </c>
      <c r="P10" s="13"/>
    </row>
    <row r="11" spans="1:21" ht="12.75">
      <c r="A11" t="s">
        <v>85</v>
      </c>
      <c r="B11" t="s">
        <v>38</v>
      </c>
      <c r="C11" t="s">
        <v>527</v>
      </c>
      <c r="D11">
        <v>2000000</v>
      </c>
      <c r="E11">
        <f t="shared" si="0"/>
        <v>4</v>
      </c>
      <c r="K11">
        <v>4</v>
      </c>
      <c r="U11" s="13" t="s">
        <v>543</v>
      </c>
    </row>
    <row r="12" spans="1:41" ht="12.75">
      <c r="A12" t="s">
        <v>547</v>
      </c>
      <c r="B12" t="s">
        <v>38</v>
      </c>
      <c r="C12" t="s">
        <v>527</v>
      </c>
      <c r="D12">
        <v>750000</v>
      </c>
      <c r="E12">
        <f t="shared" si="0"/>
        <v>34</v>
      </c>
      <c r="U12" s="13"/>
      <c r="Z12">
        <v>3</v>
      </c>
      <c r="AA12">
        <v>1</v>
      </c>
      <c r="AB12">
        <v>4</v>
      </c>
      <c r="AC12">
        <v>9</v>
      </c>
      <c r="AE12">
        <v>1</v>
      </c>
      <c r="AF12">
        <v>4</v>
      </c>
      <c r="AI12">
        <v>1</v>
      </c>
      <c r="AK12">
        <v>4</v>
      </c>
      <c r="AL12">
        <v>1</v>
      </c>
      <c r="AN12">
        <v>3</v>
      </c>
      <c r="AO12">
        <v>3</v>
      </c>
    </row>
    <row r="13" spans="1:21" ht="12.75">
      <c r="A13" t="s">
        <v>86</v>
      </c>
      <c r="B13" t="s">
        <v>38</v>
      </c>
      <c r="C13" t="s">
        <v>527</v>
      </c>
      <c r="D13">
        <v>750000</v>
      </c>
      <c r="E13">
        <f t="shared" si="0"/>
        <v>11</v>
      </c>
      <c r="Q13">
        <v>4</v>
      </c>
      <c r="R13">
        <v>3</v>
      </c>
      <c r="U13">
        <v>4</v>
      </c>
    </row>
    <row r="14" spans="1:5" ht="12.75">
      <c r="A14" t="s">
        <v>87</v>
      </c>
      <c r="B14" t="s">
        <v>38</v>
      </c>
      <c r="C14" t="s">
        <v>527</v>
      </c>
      <c r="D14">
        <v>1000000</v>
      </c>
      <c r="E14">
        <f t="shared" si="0"/>
        <v>0</v>
      </c>
    </row>
    <row r="15" spans="1:37" ht="12.75">
      <c r="A15" t="s">
        <v>88</v>
      </c>
      <c r="B15" t="s">
        <v>38</v>
      </c>
      <c r="C15" t="s">
        <v>527</v>
      </c>
      <c r="D15">
        <v>2000000</v>
      </c>
      <c r="E15">
        <f t="shared" si="0"/>
        <v>22</v>
      </c>
      <c r="G15">
        <v>4</v>
      </c>
      <c r="I15">
        <v>5</v>
      </c>
      <c r="N15">
        <v>-1</v>
      </c>
      <c r="O15">
        <v>3</v>
      </c>
      <c r="AD15">
        <v>3</v>
      </c>
      <c r="AF15">
        <v>4</v>
      </c>
      <c r="AH15">
        <v>-1</v>
      </c>
      <c r="AJ15">
        <v>1</v>
      </c>
      <c r="AK15">
        <v>4</v>
      </c>
    </row>
    <row r="16" spans="1:41" ht="12.75">
      <c r="A16" t="s">
        <v>89</v>
      </c>
      <c r="B16" t="s">
        <v>38</v>
      </c>
      <c r="C16" t="s">
        <v>528</v>
      </c>
      <c r="D16">
        <v>3500000</v>
      </c>
      <c r="E16">
        <f t="shared" si="0"/>
        <v>99</v>
      </c>
      <c r="G16">
        <v>3</v>
      </c>
      <c r="I16">
        <v>7</v>
      </c>
      <c r="J16">
        <v>4</v>
      </c>
      <c r="M16">
        <v>1</v>
      </c>
      <c r="O16">
        <v>7</v>
      </c>
      <c r="P16">
        <v>1</v>
      </c>
      <c r="Q16">
        <v>3</v>
      </c>
      <c r="R16">
        <v>5</v>
      </c>
      <c r="S16">
        <v>2</v>
      </c>
      <c r="U16">
        <v>13</v>
      </c>
      <c r="W16">
        <v>7</v>
      </c>
      <c r="Z16">
        <v>3</v>
      </c>
      <c r="AA16">
        <v>1</v>
      </c>
      <c r="AB16">
        <v>7</v>
      </c>
      <c r="AC16">
        <v>7</v>
      </c>
      <c r="AD16">
        <v>3</v>
      </c>
      <c r="AE16">
        <v>1</v>
      </c>
      <c r="AF16">
        <v>3</v>
      </c>
      <c r="AI16">
        <v>1</v>
      </c>
      <c r="AJ16" t="s">
        <v>632</v>
      </c>
      <c r="AK16">
        <v>3</v>
      </c>
      <c r="AL16">
        <v>3</v>
      </c>
      <c r="AM16">
        <v>2</v>
      </c>
      <c r="AN16">
        <v>9</v>
      </c>
      <c r="AO16">
        <v>3</v>
      </c>
    </row>
    <row r="17" spans="1:40" ht="12.75">
      <c r="A17" t="s">
        <v>90</v>
      </c>
      <c r="B17" t="s">
        <v>38</v>
      </c>
      <c r="C17" t="s">
        <v>528</v>
      </c>
      <c r="D17">
        <v>3750000</v>
      </c>
      <c r="E17">
        <f t="shared" si="0"/>
        <v>29</v>
      </c>
      <c r="G17">
        <v>9</v>
      </c>
      <c r="I17">
        <v>8</v>
      </c>
      <c r="J17">
        <v>4</v>
      </c>
      <c r="K17">
        <v>5</v>
      </c>
      <c r="AN17">
        <v>3</v>
      </c>
    </row>
    <row r="18" spans="1:41" ht="12.75">
      <c r="A18" t="s">
        <v>91</v>
      </c>
      <c r="B18" t="s">
        <v>38</v>
      </c>
      <c r="C18" t="s">
        <v>528</v>
      </c>
      <c r="D18">
        <v>1250000</v>
      </c>
      <c r="E18">
        <f t="shared" si="0"/>
        <v>8</v>
      </c>
      <c r="AL18">
        <v>1</v>
      </c>
      <c r="AN18">
        <v>5</v>
      </c>
      <c r="AO18">
        <v>2</v>
      </c>
    </row>
    <row r="19" spans="1:5" ht="12.75">
      <c r="A19" t="s">
        <v>92</v>
      </c>
      <c r="B19" t="s">
        <v>38</v>
      </c>
      <c r="C19" t="s">
        <v>528</v>
      </c>
      <c r="D19">
        <v>500000</v>
      </c>
      <c r="E19">
        <f t="shared" si="0"/>
        <v>0</v>
      </c>
    </row>
    <row r="20" spans="1:41" ht="12.75">
      <c r="A20" t="s">
        <v>93</v>
      </c>
      <c r="B20" t="s">
        <v>38</v>
      </c>
      <c r="C20" t="s">
        <v>528</v>
      </c>
      <c r="D20">
        <v>750000</v>
      </c>
      <c r="E20">
        <f t="shared" si="0"/>
        <v>83</v>
      </c>
      <c r="K20">
        <v>5</v>
      </c>
      <c r="N20">
        <v>2</v>
      </c>
      <c r="O20">
        <v>7</v>
      </c>
      <c r="P20">
        <v>1</v>
      </c>
      <c r="Q20">
        <v>3</v>
      </c>
      <c r="R20">
        <v>5</v>
      </c>
      <c r="S20">
        <v>3</v>
      </c>
      <c r="T20">
        <v>2</v>
      </c>
      <c r="U20">
        <v>3</v>
      </c>
      <c r="W20">
        <v>7</v>
      </c>
      <c r="Z20">
        <v>7</v>
      </c>
      <c r="AA20">
        <v>1</v>
      </c>
      <c r="AC20">
        <v>5</v>
      </c>
      <c r="AD20">
        <v>6</v>
      </c>
      <c r="AE20">
        <v>5</v>
      </c>
      <c r="AF20">
        <v>3</v>
      </c>
      <c r="AJ20">
        <v>1</v>
      </c>
      <c r="AK20">
        <v>3</v>
      </c>
      <c r="AL20">
        <v>1</v>
      </c>
      <c r="AO20">
        <v>13</v>
      </c>
    </row>
    <row r="21" spans="1:31" ht="12.75">
      <c r="A21" t="s">
        <v>94</v>
      </c>
      <c r="B21" t="s">
        <v>38</v>
      </c>
      <c r="C21" t="s">
        <v>528</v>
      </c>
      <c r="D21">
        <v>3000000</v>
      </c>
      <c r="E21">
        <f t="shared" si="0"/>
        <v>36</v>
      </c>
      <c r="G21">
        <v>3</v>
      </c>
      <c r="I21">
        <v>7</v>
      </c>
      <c r="K21">
        <v>3</v>
      </c>
      <c r="M21">
        <v>3</v>
      </c>
      <c r="O21">
        <v>3</v>
      </c>
      <c r="P21">
        <v>1</v>
      </c>
      <c r="Q21">
        <v>3</v>
      </c>
      <c r="R21">
        <v>3</v>
      </c>
      <c r="S21">
        <v>3</v>
      </c>
      <c r="U21">
        <v>6</v>
      </c>
      <c r="AE21">
        <v>1</v>
      </c>
    </row>
    <row r="22" spans="1:39" ht="12.75">
      <c r="A22" t="s">
        <v>95</v>
      </c>
      <c r="B22" t="s">
        <v>38</v>
      </c>
      <c r="C22" t="s">
        <v>528</v>
      </c>
      <c r="D22">
        <v>3500000</v>
      </c>
      <c r="E22">
        <f t="shared" si="0"/>
        <v>31</v>
      </c>
      <c r="G22">
        <v>6</v>
      </c>
      <c r="I22">
        <v>5</v>
      </c>
      <c r="J22">
        <v>1</v>
      </c>
      <c r="U22">
        <v>3</v>
      </c>
      <c r="AB22">
        <v>5</v>
      </c>
      <c r="AC22">
        <v>3</v>
      </c>
      <c r="AJ22">
        <v>1</v>
      </c>
      <c r="AK22">
        <v>3</v>
      </c>
      <c r="AL22">
        <v>5</v>
      </c>
      <c r="AM22">
        <v>-1</v>
      </c>
    </row>
    <row r="23" spans="1:41" ht="12.75">
      <c r="A23" t="s">
        <v>96</v>
      </c>
      <c r="B23" t="s">
        <v>38</v>
      </c>
      <c r="C23" t="s">
        <v>528</v>
      </c>
      <c r="D23">
        <v>1000000</v>
      </c>
      <c r="E23">
        <f t="shared" si="0"/>
        <v>22</v>
      </c>
      <c r="O23">
        <v>3</v>
      </c>
      <c r="P23">
        <v>1</v>
      </c>
      <c r="AD23">
        <v>3</v>
      </c>
      <c r="AE23">
        <v>1</v>
      </c>
      <c r="AF23">
        <v>3</v>
      </c>
      <c r="AG23">
        <v>-1</v>
      </c>
      <c r="AJ23">
        <v>1</v>
      </c>
      <c r="AK23">
        <v>3</v>
      </c>
      <c r="AL23">
        <v>1</v>
      </c>
      <c r="AM23">
        <v>-1</v>
      </c>
      <c r="AN23">
        <v>3</v>
      </c>
      <c r="AO23">
        <v>5</v>
      </c>
    </row>
    <row r="24" spans="1:41" ht="12.75">
      <c r="A24" t="s">
        <v>97</v>
      </c>
      <c r="B24" t="s">
        <v>38</v>
      </c>
      <c r="C24" t="s">
        <v>529</v>
      </c>
      <c r="D24">
        <v>2500000</v>
      </c>
      <c r="E24">
        <f t="shared" si="0"/>
        <v>98</v>
      </c>
      <c r="G24">
        <v>10</v>
      </c>
      <c r="I24">
        <v>4</v>
      </c>
      <c r="P24">
        <v>1</v>
      </c>
      <c r="S24">
        <v>6</v>
      </c>
      <c r="U24">
        <v>12</v>
      </c>
      <c r="Z24">
        <v>6</v>
      </c>
      <c r="AA24">
        <v>1</v>
      </c>
      <c r="AB24">
        <v>3</v>
      </c>
      <c r="AC24">
        <v>3</v>
      </c>
      <c r="AD24">
        <v>6</v>
      </c>
      <c r="AE24">
        <v>4</v>
      </c>
      <c r="AF24">
        <v>15</v>
      </c>
      <c r="AJ24">
        <v>2</v>
      </c>
      <c r="AK24">
        <v>3</v>
      </c>
      <c r="AL24">
        <v>1</v>
      </c>
      <c r="AM24">
        <v>9</v>
      </c>
      <c r="AN24">
        <v>6</v>
      </c>
      <c r="AO24">
        <v>6</v>
      </c>
    </row>
    <row r="25" spans="1:5" ht="12.75">
      <c r="A25" t="s">
        <v>98</v>
      </c>
      <c r="B25" t="s">
        <v>38</v>
      </c>
      <c r="C25" t="s">
        <v>529</v>
      </c>
      <c r="D25">
        <v>1250000</v>
      </c>
      <c r="E25">
        <f t="shared" si="0"/>
        <v>0</v>
      </c>
    </row>
    <row r="26" spans="1:9" ht="12.75">
      <c r="A26" t="s">
        <v>99</v>
      </c>
      <c r="B26" t="s">
        <v>38</v>
      </c>
      <c r="C26" t="s">
        <v>529</v>
      </c>
      <c r="D26">
        <v>500000</v>
      </c>
      <c r="E26">
        <f t="shared" si="0"/>
        <v>7</v>
      </c>
      <c r="G26">
        <v>3</v>
      </c>
      <c r="I26">
        <v>4</v>
      </c>
    </row>
    <row r="27" spans="1:41" ht="12.75">
      <c r="A27" t="s">
        <v>548</v>
      </c>
      <c r="B27" t="s">
        <v>38</v>
      </c>
      <c r="C27" t="s">
        <v>529</v>
      </c>
      <c r="D27">
        <v>500000</v>
      </c>
      <c r="E27">
        <f t="shared" si="0"/>
        <v>31</v>
      </c>
      <c r="Z27">
        <v>3</v>
      </c>
      <c r="AB27">
        <v>6</v>
      </c>
      <c r="AC27">
        <v>3</v>
      </c>
      <c r="AD27">
        <v>5</v>
      </c>
      <c r="AE27">
        <v>1</v>
      </c>
      <c r="AJ27">
        <v>1</v>
      </c>
      <c r="AK27">
        <v>6</v>
      </c>
      <c r="AL27">
        <v>1</v>
      </c>
      <c r="AO27">
        <v>5</v>
      </c>
    </row>
    <row r="28" spans="1:5" ht="12.75">
      <c r="A28" t="s">
        <v>47</v>
      </c>
      <c r="B28" t="s">
        <v>38</v>
      </c>
      <c r="C28" t="s">
        <v>529</v>
      </c>
      <c r="D28">
        <v>2000000</v>
      </c>
      <c r="E28">
        <f t="shared" si="0"/>
        <v>0</v>
      </c>
    </row>
    <row r="29" spans="1:11" ht="12.75">
      <c r="A29" t="s">
        <v>100</v>
      </c>
      <c r="B29" t="s">
        <v>38</v>
      </c>
      <c r="C29" t="s">
        <v>529</v>
      </c>
      <c r="D29">
        <v>3500000</v>
      </c>
      <c r="E29">
        <f t="shared" si="0"/>
        <v>10</v>
      </c>
      <c r="I29">
        <v>4</v>
      </c>
      <c r="K29">
        <v>6</v>
      </c>
    </row>
    <row r="30" spans="1:41" ht="12.75">
      <c r="A30" t="s">
        <v>101</v>
      </c>
      <c r="B30" t="s">
        <v>38</v>
      </c>
      <c r="C30" t="s">
        <v>529</v>
      </c>
      <c r="D30">
        <v>1000000</v>
      </c>
      <c r="E30">
        <f t="shared" si="0"/>
        <v>102</v>
      </c>
      <c r="G30">
        <v>3</v>
      </c>
      <c r="I30">
        <v>4</v>
      </c>
      <c r="K30">
        <v>3</v>
      </c>
      <c r="M30">
        <v>1</v>
      </c>
      <c r="O30">
        <v>5</v>
      </c>
      <c r="Q30">
        <v>3</v>
      </c>
      <c r="R30">
        <v>9</v>
      </c>
      <c r="S30">
        <v>5</v>
      </c>
      <c r="U30">
        <v>12</v>
      </c>
      <c r="W30">
        <v>5</v>
      </c>
      <c r="Z30">
        <v>3</v>
      </c>
      <c r="AA30">
        <v>1</v>
      </c>
      <c r="AB30">
        <v>5</v>
      </c>
      <c r="AC30">
        <v>3</v>
      </c>
      <c r="AD30">
        <v>6</v>
      </c>
      <c r="AE30">
        <v>3</v>
      </c>
      <c r="AF30">
        <v>15</v>
      </c>
      <c r="AI30">
        <v>1</v>
      </c>
      <c r="AK30">
        <v>3</v>
      </c>
      <c r="AL30">
        <v>1</v>
      </c>
      <c r="AM30">
        <v>2</v>
      </c>
      <c r="AN30">
        <v>3</v>
      </c>
      <c r="AO30">
        <v>6</v>
      </c>
    </row>
    <row r="31" spans="1:36" ht="12.75">
      <c r="A31" t="s">
        <v>549</v>
      </c>
      <c r="B31" t="s">
        <v>38</v>
      </c>
      <c r="C31" t="s">
        <v>529</v>
      </c>
      <c r="D31">
        <v>750000</v>
      </c>
      <c r="E31">
        <f t="shared" si="0"/>
        <v>11</v>
      </c>
      <c r="AA31">
        <v>1</v>
      </c>
      <c r="AB31">
        <v>3</v>
      </c>
      <c r="AC31">
        <v>3</v>
      </c>
      <c r="AF31">
        <v>3</v>
      </c>
      <c r="AJ31">
        <v>1</v>
      </c>
    </row>
    <row r="32" spans="1:17" ht="12.75">
      <c r="A32" t="s">
        <v>102</v>
      </c>
      <c r="B32" t="s">
        <v>38</v>
      </c>
      <c r="C32" t="s">
        <v>529</v>
      </c>
      <c r="D32">
        <v>1000000</v>
      </c>
      <c r="E32">
        <f t="shared" si="0"/>
        <v>0</v>
      </c>
      <c r="Q32" s="13" t="s">
        <v>540</v>
      </c>
    </row>
    <row r="33" spans="1:31" ht="12.75">
      <c r="A33" t="s">
        <v>103</v>
      </c>
      <c r="B33" t="s">
        <v>38</v>
      </c>
      <c r="C33" t="s">
        <v>529</v>
      </c>
      <c r="D33">
        <v>1000000</v>
      </c>
      <c r="E33">
        <f t="shared" si="0"/>
        <v>20</v>
      </c>
      <c r="G33">
        <v>6</v>
      </c>
      <c r="I33">
        <v>4</v>
      </c>
      <c r="K33">
        <v>3</v>
      </c>
      <c r="M33">
        <v>1</v>
      </c>
      <c r="O33">
        <v>6</v>
      </c>
      <c r="AE33" s="13" t="s">
        <v>628</v>
      </c>
    </row>
    <row r="34" spans="1:41" ht="12.75">
      <c r="A34" t="s">
        <v>550</v>
      </c>
      <c r="B34" t="s">
        <v>38</v>
      </c>
      <c r="C34" t="s">
        <v>529</v>
      </c>
      <c r="D34">
        <v>750000</v>
      </c>
      <c r="E34">
        <f t="shared" si="0"/>
        <v>17</v>
      </c>
      <c r="AK34">
        <v>3</v>
      </c>
      <c r="AL34">
        <v>4</v>
      </c>
      <c r="AM34">
        <v>2</v>
      </c>
      <c r="AN34">
        <v>3</v>
      </c>
      <c r="AO34">
        <v>5</v>
      </c>
    </row>
    <row r="35" spans="1:41" ht="12.75">
      <c r="A35" t="s">
        <v>104</v>
      </c>
      <c r="B35" t="s">
        <v>38</v>
      </c>
      <c r="C35" t="s">
        <v>529</v>
      </c>
      <c r="D35">
        <v>3000000</v>
      </c>
      <c r="E35">
        <f t="shared" si="0"/>
        <v>84</v>
      </c>
      <c r="M35">
        <v>7</v>
      </c>
      <c r="N35">
        <v>3</v>
      </c>
      <c r="O35">
        <v>3</v>
      </c>
      <c r="P35">
        <v>4</v>
      </c>
      <c r="Q35">
        <v>5</v>
      </c>
      <c r="R35">
        <v>3</v>
      </c>
      <c r="S35">
        <v>3</v>
      </c>
      <c r="U35">
        <v>17</v>
      </c>
      <c r="W35">
        <v>11</v>
      </c>
      <c r="Z35">
        <v>8</v>
      </c>
      <c r="AA35">
        <v>1</v>
      </c>
      <c r="AB35">
        <v>3</v>
      </c>
      <c r="AD35">
        <v>3</v>
      </c>
      <c r="AE35">
        <v>4</v>
      </c>
      <c r="AN35">
        <v>6</v>
      </c>
      <c r="AO35">
        <v>3</v>
      </c>
    </row>
    <row r="36" spans="1:41" ht="12.75">
      <c r="A36" t="s">
        <v>105</v>
      </c>
      <c r="B36" t="s">
        <v>38</v>
      </c>
      <c r="C36" t="s">
        <v>529</v>
      </c>
      <c r="D36">
        <v>1250000</v>
      </c>
      <c r="E36">
        <f t="shared" si="0"/>
        <v>63</v>
      </c>
      <c r="G36">
        <v>5</v>
      </c>
      <c r="I36">
        <v>5</v>
      </c>
      <c r="J36">
        <v>-1</v>
      </c>
      <c r="K36">
        <v>3</v>
      </c>
      <c r="P36">
        <v>1</v>
      </c>
      <c r="Q36">
        <v>3</v>
      </c>
      <c r="R36">
        <v>3</v>
      </c>
      <c r="S36">
        <v>3</v>
      </c>
      <c r="U36">
        <v>5</v>
      </c>
      <c r="W36">
        <v>3</v>
      </c>
      <c r="Z36">
        <v>3</v>
      </c>
      <c r="AC36">
        <v>3</v>
      </c>
      <c r="AD36">
        <v>4</v>
      </c>
      <c r="AF36">
        <v>8</v>
      </c>
      <c r="AJ36">
        <v>1</v>
      </c>
      <c r="AK36">
        <v>2</v>
      </c>
      <c r="AL36">
        <v>3</v>
      </c>
      <c r="AN36">
        <v>3</v>
      </c>
      <c r="AO36">
        <v>6</v>
      </c>
    </row>
    <row r="37" spans="1:38" ht="12.75">
      <c r="A37" t="s">
        <v>48</v>
      </c>
      <c r="B37" t="s">
        <v>38</v>
      </c>
      <c r="C37" t="s">
        <v>529</v>
      </c>
      <c r="D37">
        <v>1500000</v>
      </c>
      <c r="E37">
        <f t="shared" si="0"/>
        <v>74</v>
      </c>
      <c r="G37">
        <v>5</v>
      </c>
      <c r="M37">
        <v>1</v>
      </c>
      <c r="O37">
        <v>3</v>
      </c>
      <c r="P37">
        <v>1</v>
      </c>
      <c r="Q37">
        <v>6</v>
      </c>
      <c r="R37">
        <v>6</v>
      </c>
      <c r="S37">
        <v>5</v>
      </c>
      <c r="T37">
        <v>-1</v>
      </c>
      <c r="U37">
        <v>11</v>
      </c>
      <c r="W37">
        <v>7</v>
      </c>
      <c r="Z37">
        <v>3</v>
      </c>
      <c r="AA37">
        <v>1</v>
      </c>
      <c r="AB37">
        <v>5</v>
      </c>
      <c r="AC37">
        <v>5</v>
      </c>
      <c r="AD37">
        <v>3</v>
      </c>
      <c r="AF37">
        <v>8</v>
      </c>
      <c r="AJ37">
        <v>1</v>
      </c>
      <c r="AK37">
        <v>3</v>
      </c>
      <c r="AL37">
        <v>1</v>
      </c>
    </row>
    <row r="38" spans="1:25" ht="12.75">
      <c r="A38" t="s">
        <v>106</v>
      </c>
      <c r="B38" t="s">
        <v>39</v>
      </c>
      <c r="C38" t="s">
        <v>530</v>
      </c>
      <c r="D38">
        <v>2000000</v>
      </c>
      <c r="E38">
        <f t="shared" si="0"/>
        <v>0</v>
      </c>
      <c r="Y38" s="13" t="s">
        <v>551</v>
      </c>
    </row>
    <row r="39" spans="1:30" ht="12.75">
      <c r="A39" t="s">
        <v>552</v>
      </c>
      <c r="B39" t="s">
        <v>39</v>
      </c>
      <c r="C39" t="s">
        <v>530</v>
      </c>
      <c r="D39">
        <v>500000</v>
      </c>
      <c r="E39">
        <f t="shared" si="0"/>
        <v>1</v>
      </c>
      <c r="AD39">
        <v>1</v>
      </c>
    </row>
    <row r="40" spans="1:40" ht="12.75">
      <c r="A40" t="s">
        <v>107</v>
      </c>
      <c r="B40" t="s">
        <v>39</v>
      </c>
      <c r="C40" t="s">
        <v>530</v>
      </c>
      <c r="D40">
        <v>1000000</v>
      </c>
      <c r="E40">
        <f t="shared" si="0"/>
        <v>51</v>
      </c>
      <c r="G40">
        <v>6</v>
      </c>
      <c r="J40">
        <v>3</v>
      </c>
      <c r="L40">
        <v>-1</v>
      </c>
      <c r="N40">
        <v>3</v>
      </c>
      <c r="P40">
        <v>6</v>
      </c>
      <c r="Q40">
        <v>3</v>
      </c>
      <c r="R40">
        <v>3</v>
      </c>
      <c r="S40">
        <v>1</v>
      </c>
      <c r="T40">
        <v>1</v>
      </c>
      <c r="U40">
        <v>2</v>
      </c>
      <c r="V40">
        <v>4</v>
      </c>
      <c r="AB40">
        <v>3</v>
      </c>
      <c r="AI40">
        <v>6</v>
      </c>
      <c r="AJ40">
        <v>4</v>
      </c>
      <c r="AM40">
        <v>6</v>
      </c>
      <c r="AN40">
        <v>1</v>
      </c>
    </row>
    <row r="41" spans="1:5" ht="12.75">
      <c r="A41" t="s">
        <v>553</v>
      </c>
      <c r="B41" t="s">
        <v>39</v>
      </c>
      <c r="C41" t="s">
        <v>530</v>
      </c>
      <c r="D41">
        <v>150000</v>
      </c>
      <c r="E41">
        <f t="shared" si="0"/>
        <v>0</v>
      </c>
    </row>
    <row r="42" spans="1:40" ht="12.75">
      <c r="A42" t="s">
        <v>108</v>
      </c>
      <c r="B42" t="s">
        <v>39</v>
      </c>
      <c r="C42" t="s">
        <v>527</v>
      </c>
      <c r="D42">
        <v>750000</v>
      </c>
      <c r="E42">
        <f t="shared" si="0"/>
        <v>12</v>
      </c>
      <c r="J42">
        <v>3</v>
      </c>
      <c r="U42">
        <v>2</v>
      </c>
      <c r="V42">
        <v>1</v>
      </c>
      <c r="AB42">
        <v>2</v>
      </c>
      <c r="AM42">
        <v>3</v>
      </c>
      <c r="AN42">
        <v>1</v>
      </c>
    </row>
    <row r="43" spans="1:40" ht="12.75">
      <c r="A43" t="s">
        <v>109</v>
      </c>
      <c r="B43" t="s">
        <v>39</v>
      </c>
      <c r="C43" t="s">
        <v>527</v>
      </c>
      <c r="D43">
        <v>2250000</v>
      </c>
      <c r="E43">
        <f t="shared" si="0"/>
        <v>21</v>
      </c>
      <c r="G43">
        <v>4</v>
      </c>
      <c r="J43">
        <v>3</v>
      </c>
      <c r="L43">
        <v>-1</v>
      </c>
      <c r="N43">
        <v>3</v>
      </c>
      <c r="R43">
        <v>3</v>
      </c>
      <c r="S43">
        <v>1</v>
      </c>
      <c r="T43">
        <v>1</v>
      </c>
      <c r="U43">
        <v>2</v>
      </c>
      <c r="V43">
        <v>2</v>
      </c>
      <c r="AA43">
        <v>-5</v>
      </c>
      <c r="AB43">
        <v>3</v>
      </c>
      <c r="AD43">
        <v>1</v>
      </c>
      <c r="AE43">
        <v>-1</v>
      </c>
      <c r="AM43">
        <v>4</v>
      </c>
      <c r="AN43">
        <v>1</v>
      </c>
    </row>
    <row r="44" spans="1:39" ht="12.75">
      <c r="A44" t="s">
        <v>110</v>
      </c>
      <c r="B44" t="s">
        <v>39</v>
      </c>
      <c r="C44" t="s">
        <v>527</v>
      </c>
      <c r="D44">
        <v>750000</v>
      </c>
      <c r="E44">
        <f t="shared" si="0"/>
        <v>35</v>
      </c>
      <c r="J44">
        <v>2</v>
      </c>
      <c r="N44">
        <v>3</v>
      </c>
      <c r="P44">
        <v>9</v>
      </c>
      <c r="Q44">
        <v>8</v>
      </c>
      <c r="R44">
        <v>2</v>
      </c>
      <c r="S44">
        <v>3</v>
      </c>
      <c r="T44">
        <v>1</v>
      </c>
      <c r="V44">
        <v>2</v>
      </c>
      <c r="W44">
        <v>-1</v>
      </c>
      <c r="AA44">
        <v>-1</v>
      </c>
      <c r="AB44">
        <v>5</v>
      </c>
      <c r="AI44">
        <v>3</v>
      </c>
      <c r="AK44">
        <v>-5</v>
      </c>
      <c r="AM44">
        <v>4</v>
      </c>
    </row>
    <row r="45" spans="1:39" ht="12.75">
      <c r="A45" t="s">
        <v>72</v>
      </c>
      <c r="B45" t="s">
        <v>39</v>
      </c>
      <c r="C45" t="s">
        <v>527</v>
      </c>
      <c r="D45">
        <v>1500000</v>
      </c>
      <c r="E45">
        <f t="shared" si="0"/>
        <v>24</v>
      </c>
      <c r="G45">
        <v>3</v>
      </c>
      <c r="J45">
        <v>2</v>
      </c>
      <c r="N45">
        <v>3</v>
      </c>
      <c r="O45">
        <v>-1</v>
      </c>
      <c r="Q45">
        <v>2</v>
      </c>
      <c r="S45">
        <v>1</v>
      </c>
      <c r="T45">
        <v>1</v>
      </c>
      <c r="U45">
        <v>1</v>
      </c>
      <c r="Z45">
        <v>-1</v>
      </c>
      <c r="AB45">
        <v>3</v>
      </c>
      <c r="AI45">
        <v>4</v>
      </c>
      <c r="AJ45">
        <v>2</v>
      </c>
      <c r="AK45">
        <v>-1</v>
      </c>
      <c r="AM45">
        <v>5</v>
      </c>
    </row>
    <row r="46" spans="1:17" ht="12.75">
      <c r="A46" t="s">
        <v>111</v>
      </c>
      <c r="B46" t="s">
        <v>39</v>
      </c>
      <c r="C46" t="s">
        <v>527</v>
      </c>
      <c r="D46">
        <v>500000</v>
      </c>
      <c r="E46">
        <f t="shared" si="0"/>
        <v>13</v>
      </c>
      <c r="G46">
        <v>4</v>
      </c>
      <c r="J46">
        <v>3</v>
      </c>
      <c r="N46">
        <v>3</v>
      </c>
      <c r="Q46">
        <v>3</v>
      </c>
    </row>
    <row r="47" spans="1:40" ht="12.75">
      <c r="A47" t="s">
        <v>112</v>
      </c>
      <c r="B47" t="s">
        <v>39</v>
      </c>
      <c r="C47" t="s">
        <v>527</v>
      </c>
      <c r="D47">
        <v>750000</v>
      </c>
      <c r="E47">
        <f t="shared" si="0"/>
        <v>50</v>
      </c>
      <c r="F47">
        <v>-1</v>
      </c>
      <c r="G47">
        <v>4</v>
      </c>
      <c r="J47">
        <v>8</v>
      </c>
      <c r="L47">
        <v>5</v>
      </c>
      <c r="N47">
        <v>3</v>
      </c>
      <c r="P47">
        <v>6</v>
      </c>
      <c r="Q47">
        <v>3</v>
      </c>
      <c r="R47">
        <v>3</v>
      </c>
      <c r="S47">
        <v>1</v>
      </c>
      <c r="T47">
        <v>1</v>
      </c>
      <c r="U47">
        <v>1</v>
      </c>
      <c r="V47">
        <v>2</v>
      </c>
      <c r="AA47">
        <v>-1</v>
      </c>
      <c r="AB47">
        <v>3</v>
      </c>
      <c r="AC47">
        <v>2</v>
      </c>
      <c r="AD47">
        <v>1</v>
      </c>
      <c r="AG47">
        <v>-1</v>
      </c>
      <c r="AI47">
        <v>4</v>
      </c>
      <c r="AJ47">
        <v>2</v>
      </c>
      <c r="AK47">
        <v>-1</v>
      </c>
      <c r="AM47">
        <v>4</v>
      </c>
      <c r="AN47">
        <v>1</v>
      </c>
    </row>
    <row r="48" spans="1:40" ht="12.75">
      <c r="A48" t="s">
        <v>113</v>
      </c>
      <c r="B48" t="s">
        <v>39</v>
      </c>
      <c r="C48" t="s">
        <v>527</v>
      </c>
      <c r="D48">
        <v>1750000</v>
      </c>
      <c r="E48">
        <f t="shared" si="0"/>
        <v>32</v>
      </c>
      <c r="G48">
        <v>4</v>
      </c>
      <c r="N48">
        <v>3</v>
      </c>
      <c r="P48">
        <v>4</v>
      </c>
      <c r="Q48">
        <v>1</v>
      </c>
      <c r="T48">
        <v>1</v>
      </c>
      <c r="U48">
        <v>2</v>
      </c>
      <c r="V48">
        <v>2</v>
      </c>
      <c r="AF48">
        <v>-1</v>
      </c>
      <c r="AI48">
        <v>4</v>
      </c>
      <c r="AJ48">
        <v>2</v>
      </c>
      <c r="AL48">
        <v>5</v>
      </c>
      <c r="AM48">
        <v>4</v>
      </c>
      <c r="AN48">
        <v>1</v>
      </c>
    </row>
    <row r="49" spans="1:40" ht="12.75">
      <c r="A49" t="s">
        <v>114</v>
      </c>
      <c r="B49" t="s">
        <v>39</v>
      </c>
      <c r="C49" t="s">
        <v>528</v>
      </c>
      <c r="D49">
        <v>1250000</v>
      </c>
      <c r="E49">
        <f t="shared" si="0"/>
        <v>8</v>
      </c>
      <c r="G49">
        <v>3</v>
      </c>
      <c r="Q49">
        <v>3</v>
      </c>
      <c r="U49">
        <v>1</v>
      </c>
      <c r="AN49">
        <v>1</v>
      </c>
    </row>
    <row r="50" spans="1:40" ht="12.75">
      <c r="A50" t="s">
        <v>115</v>
      </c>
      <c r="B50" t="s">
        <v>39</v>
      </c>
      <c r="C50" t="s">
        <v>528</v>
      </c>
      <c r="D50">
        <v>1500000</v>
      </c>
      <c r="E50">
        <f t="shared" si="0"/>
        <v>27</v>
      </c>
      <c r="F50">
        <v>-2</v>
      </c>
      <c r="J50">
        <v>5</v>
      </c>
      <c r="P50">
        <v>3</v>
      </c>
      <c r="Q50">
        <v>3</v>
      </c>
      <c r="R50">
        <v>2</v>
      </c>
      <c r="S50">
        <v>5</v>
      </c>
      <c r="AB50">
        <v>3</v>
      </c>
      <c r="AD50">
        <v>1</v>
      </c>
      <c r="AH50">
        <v>-1</v>
      </c>
      <c r="AI50">
        <v>3</v>
      </c>
      <c r="AJ50">
        <v>1</v>
      </c>
      <c r="AM50">
        <v>3</v>
      </c>
      <c r="AN50">
        <v>1</v>
      </c>
    </row>
    <row r="51" spans="1:39" ht="12.75">
      <c r="A51" t="s">
        <v>116</v>
      </c>
      <c r="B51" t="s">
        <v>39</v>
      </c>
      <c r="C51" t="s">
        <v>528</v>
      </c>
      <c r="D51">
        <v>1500000</v>
      </c>
      <c r="E51">
        <f t="shared" si="0"/>
        <v>29</v>
      </c>
      <c r="F51">
        <v>-2</v>
      </c>
      <c r="J51">
        <v>3</v>
      </c>
      <c r="N51">
        <v>7</v>
      </c>
      <c r="P51">
        <v>6</v>
      </c>
      <c r="Q51">
        <v>2</v>
      </c>
      <c r="R51">
        <v>3</v>
      </c>
      <c r="S51">
        <v>1</v>
      </c>
      <c r="T51">
        <v>1</v>
      </c>
      <c r="U51">
        <v>2</v>
      </c>
      <c r="V51">
        <v>1</v>
      </c>
      <c r="W51">
        <v>-1</v>
      </c>
      <c r="AB51">
        <v>7</v>
      </c>
      <c r="AC51">
        <v>-3</v>
      </c>
      <c r="AD51">
        <v>1</v>
      </c>
      <c r="AH51">
        <v>-1</v>
      </c>
      <c r="AK51">
        <v>-1</v>
      </c>
      <c r="AM51">
        <v>3</v>
      </c>
    </row>
    <row r="52" spans="1:40" ht="12.75">
      <c r="A52" t="s">
        <v>117</v>
      </c>
      <c r="B52" t="s">
        <v>39</v>
      </c>
      <c r="C52" t="s">
        <v>528</v>
      </c>
      <c r="D52">
        <v>500000</v>
      </c>
      <c r="E52">
        <f t="shared" si="0"/>
        <v>22</v>
      </c>
      <c r="J52">
        <v>3</v>
      </c>
      <c r="N52">
        <v>4</v>
      </c>
      <c r="P52">
        <v>3</v>
      </c>
      <c r="Q52">
        <v>3</v>
      </c>
      <c r="R52">
        <v>3</v>
      </c>
      <c r="S52">
        <v>-4</v>
      </c>
      <c r="W52">
        <v>-1</v>
      </c>
      <c r="AB52">
        <v>2</v>
      </c>
      <c r="AF52">
        <v>-1</v>
      </c>
      <c r="AI52">
        <v>3</v>
      </c>
      <c r="AJ52">
        <v>1</v>
      </c>
      <c r="AM52">
        <v>3</v>
      </c>
      <c r="AN52">
        <v>3</v>
      </c>
    </row>
    <row r="53" spans="1:40" ht="12.75">
      <c r="A53" t="s">
        <v>118</v>
      </c>
      <c r="B53" t="s">
        <v>39</v>
      </c>
      <c r="C53" t="s">
        <v>528</v>
      </c>
      <c r="D53">
        <v>750000</v>
      </c>
      <c r="E53">
        <f t="shared" si="0"/>
        <v>28</v>
      </c>
      <c r="G53">
        <v>3</v>
      </c>
      <c r="J53">
        <v>3</v>
      </c>
      <c r="N53">
        <v>1</v>
      </c>
      <c r="P53">
        <v>3</v>
      </c>
      <c r="Q53">
        <v>2</v>
      </c>
      <c r="R53">
        <v>3</v>
      </c>
      <c r="S53">
        <v>1</v>
      </c>
      <c r="T53">
        <v>1</v>
      </c>
      <c r="U53">
        <v>1</v>
      </c>
      <c r="V53">
        <v>1</v>
      </c>
      <c r="W53">
        <v>-1</v>
      </c>
      <c r="AD53">
        <v>1</v>
      </c>
      <c r="AI53">
        <v>7</v>
      </c>
      <c r="AJ53">
        <v>1</v>
      </c>
      <c r="AN53">
        <v>1</v>
      </c>
    </row>
    <row r="54" spans="1:5" ht="12.75">
      <c r="A54" t="s">
        <v>573</v>
      </c>
      <c r="B54" t="s">
        <v>39</v>
      </c>
      <c r="C54" t="s">
        <v>528</v>
      </c>
      <c r="D54">
        <v>250000</v>
      </c>
      <c r="E54">
        <f t="shared" si="0"/>
        <v>0</v>
      </c>
    </row>
    <row r="55" spans="1:31" ht="12.75">
      <c r="A55" t="s">
        <v>119</v>
      </c>
      <c r="B55" t="s">
        <v>39</v>
      </c>
      <c r="C55" t="s">
        <v>528</v>
      </c>
      <c r="D55">
        <v>750000</v>
      </c>
      <c r="E55">
        <f t="shared" si="0"/>
        <v>-1</v>
      </c>
      <c r="AE55">
        <v>-1</v>
      </c>
    </row>
    <row r="56" spans="1:21" ht="12.75">
      <c r="A56" t="s">
        <v>120</v>
      </c>
      <c r="B56" t="s">
        <v>39</v>
      </c>
      <c r="C56" t="s">
        <v>528</v>
      </c>
      <c r="D56">
        <v>750000</v>
      </c>
      <c r="E56">
        <f t="shared" si="0"/>
        <v>-2</v>
      </c>
      <c r="I56">
        <v>-3</v>
      </c>
      <c r="U56">
        <v>1</v>
      </c>
    </row>
    <row r="57" spans="1:35" ht="12.75">
      <c r="A57" t="s">
        <v>121</v>
      </c>
      <c r="B57" t="s">
        <v>39</v>
      </c>
      <c r="C57" t="s">
        <v>529</v>
      </c>
      <c r="D57">
        <v>2000000</v>
      </c>
      <c r="E57">
        <f t="shared" si="0"/>
        <v>36</v>
      </c>
      <c r="G57">
        <v>6</v>
      </c>
      <c r="J57">
        <v>6</v>
      </c>
      <c r="N57">
        <v>5</v>
      </c>
      <c r="R57">
        <v>6</v>
      </c>
      <c r="T57">
        <v>1</v>
      </c>
      <c r="U57">
        <v>1</v>
      </c>
      <c r="V57">
        <v>1</v>
      </c>
      <c r="AB57">
        <v>6</v>
      </c>
      <c r="AF57">
        <v>-1</v>
      </c>
      <c r="AI57">
        <v>5</v>
      </c>
    </row>
    <row r="58" spans="1:41" ht="12.75">
      <c r="A58" t="s">
        <v>122</v>
      </c>
      <c r="B58" t="s">
        <v>39</v>
      </c>
      <c r="C58" t="s">
        <v>529</v>
      </c>
      <c r="D58">
        <v>2000000</v>
      </c>
      <c r="E58">
        <f t="shared" si="0"/>
        <v>61</v>
      </c>
      <c r="F58">
        <v>-1</v>
      </c>
      <c r="G58">
        <v>7</v>
      </c>
      <c r="J58">
        <v>3</v>
      </c>
      <c r="N58">
        <v>6</v>
      </c>
      <c r="P58">
        <v>5</v>
      </c>
      <c r="Q58">
        <v>7</v>
      </c>
      <c r="R58">
        <v>3</v>
      </c>
      <c r="S58">
        <v>1</v>
      </c>
      <c r="T58">
        <v>1</v>
      </c>
      <c r="U58">
        <v>2</v>
      </c>
      <c r="V58">
        <v>1</v>
      </c>
      <c r="AB58">
        <v>5</v>
      </c>
      <c r="AC58">
        <v>-1</v>
      </c>
      <c r="AD58">
        <v>4</v>
      </c>
      <c r="AI58">
        <v>3</v>
      </c>
      <c r="AJ58">
        <v>1</v>
      </c>
      <c r="AL58">
        <v>4</v>
      </c>
      <c r="AM58">
        <v>6</v>
      </c>
      <c r="AN58">
        <v>1</v>
      </c>
      <c r="AO58">
        <v>3</v>
      </c>
    </row>
    <row r="59" spans="1:5" ht="12.75">
      <c r="A59" t="s">
        <v>49</v>
      </c>
      <c r="B59" t="s">
        <v>39</v>
      </c>
      <c r="C59" t="s">
        <v>529</v>
      </c>
      <c r="D59">
        <v>1000000</v>
      </c>
      <c r="E59">
        <f t="shared" si="0"/>
        <v>0</v>
      </c>
    </row>
    <row r="60" spans="1:40" ht="12.75">
      <c r="A60" t="s">
        <v>123</v>
      </c>
      <c r="B60" t="s">
        <v>39</v>
      </c>
      <c r="C60" t="s">
        <v>529</v>
      </c>
      <c r="D60">
        <v>750000</v>
      </c>
      <c r="E60">
        <f t="shared" si="0"/>
        <v>38</v>
      </c>
      <c r="G60">
        <v>3</v>
      </c>
      <c r="P60">
        <v>8</v>
      </c>
      <c r="Q60">
        <v>6</v>
      </c>
      <c r="R60">
        <v>2</v>
      </c>
      <c r="S60">
        <v>1</v>
      </c>
      <c r="T60">
        <v>1</v>
      </c>
      <c r="U60">
        <v>5</v>
      </c>
      <c r="V60">
        <v>1</v>
      </c>
      <c r="AB60">
        <v>6</v>
      </c>
      <c r="AD60">
        <v>1</v>
      </c>
      <c r="AN60">
        <v>4</v>
      </c>
    </row>
    <row r="61" spans="1:40" ht="12.75">
      <c r="A61" t="s">
        <v>124</v>
      </c>
      <c r="B61" t="s">
        <v>39</v>
      </c>
      <c r="C61" t="s">
        <v>529</v>
      </c>
      <c r="D61">
        <v>1250000</v>
      </c>
      <c r="E61">
        <f t="shared" si="0"/>
        <v>16</v>
      </c>
      <c r="G61">
        <v>3</v>
      </c>
      <c r="P61">
        <v>3</v>
      </c>
      <c r="AB61">
        <v>3</v>
      </c>
      <c r="AE61">
        <v>3</v>
      </c>
      <c r="AM61">
        <v>3</v>
      </c>
      <c r="AN61">
        <v>1</v>
      </c>
    </row>
    <row r="62" spans="1:40" ht="12.75">
      <c r="A62" t="s">
        <v>125</v>
      </c>
      <c r="B62" t="s">
        <v>39</v>
      </c>
      <c r="C62" t="s">
        <v>529</v>
      </c>
      <c r="D62">
        <v>1250000</v>
      </c>
      <c r="E62">
        <f t="shared" si="0"/>
        <v>30</v>
      </c>
      <c r="G62">
        <v>3</v>
      </c>
      <c r="I62">
        <v>-1</v>
      </c>
      <c r="J62">
        <v>3</v>
      </c>
      <c r="N62">
        <v>2</v>
      </c>
      <c r="R62">
        <v>3</v>
      </c>
      <c r="S62">
        <v>1</v>
      </c>
      <c r="T62">
        <v>1</v>
      </c>
      <c r="U62">
        <v>3</v>
      </c>
      <c r="AF62">
        <v>-1</v>
      </c>
      <c r="AI62">
        <v>6</v>
      </c>
      <c r="AJ62">
        <v>1</v>
      </c>
      <c r="AM62">
        <v>7</v>
      </c>
      <c r="AN62">
        <v>2</v>
      </c>
    </row>
    <row r="63" spans="1:5" ht="12.75">
      <c r="A63" t="s">
        <v>593</v>
      </c>
      <c r="B63" t="s">
        <v>39</v>
      </c>
      <c r="C63" t="s">
        <v>529</v>
      </c>
      <c r="D63">
        <v>250000</v>
      </c>
      <c r="E63">
        <f t="shared" si="0"/>
        <v>0</v>
      </c>
    </row>
    <row r="64" spans="1:39" ht="12.75">
      <c r="A64" t="s">
        <v>126</v>
      </c>
      <c r="B64" t="s">
        <v>39</v>
      </c>
      <c r="C64" t="s">
        <v>529</v>
      </c>
      <c r="D64">
        <v>1250000</v>
      </c>
      <c r="E64">
        <f t="shared" si="0"/>
        <v>76</v>
      </c>
      <c r="G64">
        <v>7</v>
      </c>
      <c r="I64">
        <v>2</v>
      </c>
      <c r="J64">
        <v>8</v>
      </c>
      <c r="L64">
        <v>1</v>
      </c>
      <c r="N64">
        <v>8</v>
      </c>
      <c r="P64">
        <v>9</v>
      </c>
      <c r="Q64">
        <v>3</v>
      </c>
      <c r="R64">
        <v>4</v>
      </c>
      <c r="S64">
        <v>1</v>
      </c>
      <c r="T64">
        <v>2</v>
      </c>
      <c r="U64">
        <v>5</v>
      </c>
      <c r="V64">
        <v>1</v>
      </c>
      <c r="W64">
        <v>6</v>
      </c>
      <c r="AB64">
        <v>3</v>
      </c>
      <c r="AC64">
        <v>3</v>
      </c>
      <c r="AD64">
        <v>1</v>
      </c>
      <c r="AI64">
        <v>5</v>
      </c>
      <c r="AJ64">
        <v>1</v>
      </c>
      <c r="AL64">
        <v>3</v>
      </c>
      <c r="AM64">
        <v>3</v>
      </c>
    </row>
    <row r="65" spans="1:5" ht="12.75">
      <c r="A65" t="s">
        <v>594</v>
      </c>
      <c r="B65" t="s">
        <v>39</v>
      </c>
      <c r="C65" t="s">
        <v>529</v>
      </c>
      <c r="D65">
        <v>150000</v>
      </c>
      <c r="E65">
        <f t="shared" si="0"/>
        <v>0</v>
      </c>
    </row>
    <row r="66" spans="1:40" ht="12.75">
      <c r="A66" t="s">
        <v>127</v>
      </c>
      <c r="B66" t="s">
        <v>39</v>
      </c>
      <c r="C66" t="s">
        <v>529</v>
      </c>
      <c r="D66">
        <v>1250000</v>
      </c>
      <c r="E66">
        <f t="shared" si="0"/>
        <v>2</v>
      </c>
      <c r="U66">
        <v>1</v>
      </c>
      <c r="AN66">
        <v>1</v>
      </c>
    </row>
    <row r="67" spans="1:41" ht="12.75">
      <c r="A67" t="s">
        <v>220</v>
      </c>
      <c r="B67" t="s">
        <v>40</v>
      </c>
      <c r="C67" t="s">
        <v>530</v>
      </c>
      <c r="D67">
        <v>3500000</v>
      </c>
      <c r="E67">
        <f t="shared" si="0"/>
        <v>95</v>
      </c>
      <c r="F67">
        <v>6</v>
      </c>
      <c r="G67">
        <v>3</v>
      </c>
      <c r="I67">
        <v>3</v>
      </c>
      <c r="L67">
        <v>3</v>
      </c>
      <c r="N67">
        <v>3</v>
      </c>
      <c r="O67">
        <v>6</v>
      </c>
      <c r="P67">
        <v>1</v>
      </c>
      <c r="Q67">
        <v>6</v>
      </c>
      <c r="S67">
        <v>3</v>
      </c>
      <c r="T67">
        <v>6</v>
      </c>
      <c r="U67">
        <v>3</v>
      </c>
      <c r="V67">
        <v>3</v>
      </c>
      <c r="W67">
        <v>3</v>
      </c>
      <c r="X67">
        <v>6</v>
      </c>
      <c r="Y67">
        <v>6</v>
      </c>
      <c r="Z67">
        <v>6</v>
      </c>
      <c r="AA67">
        <v>6</v>
      </c>
      <c r="AD67">
        <v>4</v>
      </c>
      <c r="AF67">
        <v>3</v>
      </c>
      <c r="AJ67">
        <v>6</v>
      </c>
      <c r="AM67">
        <v>2</v>
      </c>
      <c r="AN67">
        <v>1</v>
      </c>
      <c r="AO67">
        <v>6</v>
      </c>
    </row>
    <row r="68" spans="1:5" ht="12.75">
      <c r="A68" t="s">
        <v>221</v>
      </c>
      <c r="B68" t="s">
        <v>40</v>
      </c>
      <c r="C68" t="s">
        <v>530</v>
      </c>
      <c r="D68">
        <v>250000</v>
      </c>
      <c r="E68">
        <f aca="true" t="shared" si="1" ref="E68:E131">SUM(F68:AP68)</f>
        <v>0</v>
      </c>
    </row>
    <row r="69" spans="1:5" ht="12.75">
      <c r="A69" t="s">
        <v>222</v>
      </c>
      <c r="B69" t="s">
        <v>40</v>
      </c>
      <c r="C69" t="s">
        <v>530</v>
      </c>
      <c r="D69">
        <v>250000</v>
      </c>
      <c r="E69">
        <f t="shared" si="1"/>
        <v>0</v>
      </c>
    </row>
    <row r="70" spans="1:40" ht="12.75">
      <c r="A70" t="s">
        <v>223</v>
      </c>
      <c r="B70" t="s">
        <v>40</v>
      </c>
      <c r="C70" t="s">
        <v>527</v>
      </c>
      <c r="D70">
        <v>250000</v>
      </c>
      <c r="E70">
        <f t="shared" si="1"/>
        <v>1</v>
      </c>
      <c r="AN70">
        <v>1</v>
      </c>
    </row>
    <row r="71" spans="1:41" ht="12.75">
      <c r="A71" t="s">
        <v>224</v>
      </c>
      <c r="B71" t="s">
        <v>40</v>
      </c>
      <c r="C71" t="s">
        <v>527</v>
      </c>
      <c r="D71">
        <v>750000</v>
      </c>
      <c r="E71">
        <f t="shared" si="1"/>
        <v>72</v>
      </c>
      <c r="G71">
        <v>3</v>
      </c>
      <c r="P71">
        <v>1</v>
      </c>
      <c r="Q71">
        <v>7</v>
      </c>
      <c r="S71">
        <v>13</v>
      </c>
      <c r="T71">
        <v>4</v>
      </c>
      <c r="U71">
        <v>3</v>
      </c>
      <c r="V71">
        <v>3</v>
      </c>
      <c r="W71">
        <v>3</v>
      </c>
      <c r="X71">
        <v>4</v>
      </c>
      <c r="Y71">
        <v>4</v>
      </c>
      <c r="Z71">
        <v>3</v>
      </c>
      <c r="AA71">
        <v>4</v>
      </c>
      <c r="AD71">
        <v>1</v>
      </c>
      <c r="AF71">
        <v>5</v>
      </c>
      <c r="AJ71">
        <v>4</v>
      </c>
      <c r="AL71">
        <v>2</v>
      </c>
      <c r="AM71">
        <v>4</v>
      </c>
      <c r="AO71">
        <v>4</v>
      </c>
    </row>
    <row r="72" spans="1:40" ht="12.75">
      <c r="A72" t="s">
        <v>225</v>
      </c>
      <c r="B72" t="s">
        <v>40</v>
      </c>
      <c r="C72" t="s">
        <v>527</v>
      </c>
      <c r="D72">
        <v>1000000</v>
      </c>
      <c r="E72">
        <f t="shared" si="1"/>
        <v>36</v>
      </c>
      <c r="N72">
        <v>3</v>
      </c>
      <c r="O72">
        <v>4</v>
      </c>
      <c r="P72">
        <v>1</v>
      </c>
      <c r="Q72">
        <v>6</v>
      </c>
      <c r="S72">
        <v>3</v>
      </c>
      <c r="T72">
        <v>4</v>
      </c>
      <c r="U72">
        <v>3</v>
      </c>
      <c r="Z72">
        <v>4</v>
      </c>
      <c r="AA72">
        <v>4</v>
      </c>
      <c r="AD72">
        <v>1</v>
      </c>
      <c r="AH72">
        <v>-1</v>
      </c>
      <c r="AM72">
        <v>3</v>
      </c>
      <c r="AN72">
        <v>1</v>
      </c>
    </row>
    <row r="73" spans="1:40" ht="12.75">
      <c r="A73" t="s">
        <v>226</v>
      </c>
      <c r="B73" t="s">
        <v>40</v>
      </c>
      <c r="C73" t="s">
        <v>527</v>
      </c>
      <c r="D73">
        <v>750000</v>
      </c>
      <c r="E73">
        <f t="shared" si="1"/>
        <v>45</v>
      </c>
      <c r="F73">
        <v>4</v>
      </c>
      <c r="I73">
        <v>5</v>
      </c>
      <c r="L73">
        <v>5</v>
      </c>
      <c r="N73">
        <v>3</v>
      </c>
      <c r="O73">
        <v>4</v>
      </c>
      <c r="P73">
        <v>3</v>
      </c>
      <c r="Q73">
        <v>13</v>
      </c>
      <c r="AJ73">
        <v>4</v>
      </c>
      <c r="AM73">
        <v>3</v>
      </c>
      <c r="AN73">
        <v>1</v>
      </c>
    </row>
    <row r="74" spans="1:39" ht="12.75">
      <c r="A74" t="s">
        <v>227</v>
      </c>
      <c r="B74" t="s">
        <v>40</v>
      </c>
      <c r="C74" t="s">
        <v>527</v>
      </c>
      <c r="D74">
        <v>1000000</v>
      </c>
      <c r="E74">
        <f t="shared" si="1"/>
        <v>68</v>
      </c>
      <c r="F74">
        <v>4</v>
      </c>
      <c r="G74">
        <v>3</v>
      </c>
      <c r="I74">
        <v>3</v>
      </c>
      <c r="L74">
        <v>3</v>
      </c>
      <c r="N74">
        <v>2</v>
      </c>
      <c r="O74">
        <v>4</v>
      </c>
      <c r="P74">
        <v>1</v>
      </c>
      <c r="Q74">
        <v>6</v>
      </c>
      <c r="S74">
        <v>3</v>
      </c>
      <c r="T74">
        <v>4</v>
      </c>
      <c r="U74">
        <v>3</v>
      </c>
      <c r="W74">
        <v>3</v>
      </c>
      <c r="X74">
        <v>4</v>
      </c>
      <c r="Y74">
        <v>4</v>
      </c>
      <c r="Z74">
        <v>4</v>
      </c>
      <c r="AA74">
        <v>4</v>
      </c>
      <c r="AC74">
        <v>-1</v>
      </c>
      <c r="AD74">
        <v>2</v>
      </c>
      <c r="AF74">
        <v>3</v>
      </c>
      <c r="AI74">
        <v>2</v>
      </c>
      <c r="AJ74">
        <v>4</v>
      </c>
      <c r="AM74">
        <v>3</v>
      </c>
    </row>
    <row r="75" spans="1:31" ht="12.75">
      <c r="A75" t="s">
        <v>228</v>
      </c>
      <c r="B75" t="s">
        <v>40</v>
      </c>
      <c r="C75" t="s">
        <v>527</v>
      </c>
      <c r="D75">
        <v>250000</v>
      </c>
      <c r="E75">
        <f t="shared" si="1"/>
        <v>0</v>
      </c>
      <c r="AE75" s="13" t="s">
        <v>626</v>
      </c>
    </row>
    <row r="76" spans="1:5" ht="12.75">
      <c r="A76" t="s">
        <v>229</v>
      </c>
      <c r="B76" t="s">
        <v>40</v>
      </c>
      <c r="C76" t="s">
        <v>527</v>
      </c>
      <c r="D76">
        <v>500000</v>
      </c>
      <c r="E76">
        <f t="shared" si="1"/>
        <v>0</v>
      </c>
    </row>
    <row r="77" spans="1:41" ht="12.75">
      <c r="A77" t="s">
        <v>230</v>
      </c>
      <c r="B77" t="s">
        <v>40</v>
      </c>
      <c r="C77" t="s">
        <v>527</v>
      </c>
      <c r="D77">
        <v>1000000</v>
      </c>
      <c r="E77">
        <f t="shared" si="1"/>
        <v>42</v>
      </c>
      <c r="F77">
        <v>4</v>
      </c>
      <c r="G77">
        <v>2</v>
      </c>
      <c r="I77">
        <v>3</v>
      </c>
      <c r="L77">
        <v>2</v>
      </c>
      <c r="N77">
        <v>3</v>
      </c>
      <c r="T77">
        <v>4</v>
      </c>
      <c r="X77">
        <v>4</v>
      </c>
      <c r="Y77">
        <v>3</v>
      </c>
      <c r="Z77">
        <v>4</v>
      </c>
      <c r="AA77">
        <v>4</v>
      </c>
      <c r="AD77">
        <v>2</v>
      </c>
      <c r="AJ77">
        <v>4</v>
      </c>
      <c r="AL77">
        <v>-1</v>
      </c>
      <c r="AO77">
        <v>4</v>
      </c>
    </row>
    <row r="78" spans="1:41" ht="12.75">
      <c r="A78" t="s">
        <v>231</v>
      </c>
      <c r="B78" t="s">
        <v>40</v>
      </c>
      <c r="C78" t="s">
        <v>527</v>
      </c>
      <c r="D78">
        <v>3000000</v>
      </c>
      <c r="E78">
        <f t="shared" si="1"/>
        <v>63</v>
      </c>
      <c r="F78">
        <v>4</v>
      </c>
      <c r="G78">
        <v>5</v>
      </c>
      <c r="I78">
        <v>3</v>
      </c>
      <c r="L78">
        <v>3</v>
      </c>
      <c r="N78">
        <v>3</v>
      </c>
      <c r="T78">
        <v>4</v>
      </c>
      <c r="V78">
        <v>3</v>
      </c>
      <c r="W78">
        <v>3</v>
      </c>
      <c r="X78">
        <v>4</v>
      </c>
      <c r="Y78">
        <v>4</v>
      </c>
      <c r="Z78">
        <v>4</v>
      </c>
      <c r="AA78">
        <v>4</v>
      </c>
      <c r="AE78">
        <v>5</v>
      </c>
      <c r="AF78">
        <v>3</v>
      </c>
      <c r="AJ78">
        <v>4</v>
      </c>
      <c r="AL78">
        <v>-1</v>
      </c>
      <c r="AM78">
        <v>3</v>
      </c>
      <c r="AN78">
        <v>1</v>
      </c>
      <c r="AO78">
        <v>4</v>
      </c>
    </row>
    <row r="79" spans="1:33" ht="12.75">
      <c r="A79" t="s">
        <v>232</v>
      </c>
      <c r="B79" t="s">
        <v>40</v>
      </c>
      <c r="C79" t="s">
        <v>528</v>
      </c>
      <c r="D79">
        <v>3000000</v>
      </c>
      <c r="E79">
        <f t="shared" si="1"/>
        <v>67</v>
      </c>
      <c r="F79">
        <v>7</v>
      </c>
      <c r="G79">
        <v>3</v>
      </c>
      <c r="I79">
        <v>3</v>
      </c>
      <c r="L79">
        <v>3</v>
      </c>
      <c r="N79">
        <v>7</v>
      </c>
      <c r="O79">
        <v>3</v>
      </c>
      <c r="P79">
        <v>1</v>
      </c>
      <c r="Q79">
        <v>18</v>
      </c>
      <c r="R79">
        <v>-1</v>
      </c>
      <c r="S79">
        <v>3</v>
      </c>
      <c r="T79">
        <v>3</v>
      </c>
      <c r="U79">
        <v>3</v>
      </c>
      <c r="V79">
        <v>5</v>
      </c>
      <c r="X79">
        <v>7</v>
      </c>
      <c r="AC79">
        <v>-1</v>
      </c>
      <c r="AF79">
        <v>4</v>
      </c>
      <c r="AG79">
        <v>-1</v>
      </c>
    </row>
    <row r="80" spans="1:6" ht="12.75">
      <c r="A80" t="s">
        <v>233</v>
      </c>
      <c r="B80" t="s">
        <v>40</v>
      </c>
      <c r="C80" t="s">
        <v>528</v>
      </c>
      <c r="D80">
        <v>500000</v>
      </c>
      <c r="E80">
        <f t="shared" si="1"/>
        <v>0</v>
      </c>
      <c r="F80" s="13" t="s">
        <v>622</v>
      </c>
    </row>
    <row r="81" spans="1:41" ht="12.75">
      <c r="A81" t="s">
        <v>234</v>
      </c>
      <c r="B81" t="s">
        <v>40</v>
      </c>
      <c r="C81" t="s">
        <v>528</v>
      </c>
      <c r="D81">
        <v>2000000</v>
      </c>
      <c r="E81">
        <f t="shared" si="1"/>
        <v>11</v>
      </c>
      <c r="AA81">
        <v>3</v>
      </c>
      <c r="AM81">
        <v>3</v>
      </c>
      <c r="AN81">
        <v>2</v>
      </c>
      <c r="AO81">
        <v>3</v>
      </c>
    </row>
    <row r="82" spans="1:41" ht="12.75">
      <c r="A82" t="s">
        <v>235</v>
      </c>
      <c r="B82" t="s">
        <v>40</v>
      </c>
      <c r="C82" t="s">
        <v>528</v>
      </c>
      <c r="D82">
        <v>2000000</v>
      </c>
      <c r="E82">
        <f t="shared" si="1"/>
        <v>47</v>
      </c>
      <c r="G82">
        <v>3</v>
      </c>
      <c r="L82">
        <v>3</v>
      </c>
      <c r="O82">
        <v>3</v>
      </c>
      <c r="P82">
        <v>1</v>
      </c>
      <c r="Q82">
        <v>3</v>
      </c>
      <c r="S82">
        <v>3</v>
      </c>
      <c r="T82">
        <v>3</v>
      </c>
      <c r="U82">
        <v>3</v>
      </c>
      <c r="V82">
        <v>3</v>
      </c>
      <c r="W82">
        <v>3</v>
      </c>
      <c r="X82">
        <v>3</v>
      </c>
      <c r="Y82">
        <v>3</v>
      </c>
      <c r="AA82">
        <v>3</v>
      </c>
      <c r="AD82">
        <v>1</v>
      </c>
      <c r="AF82">
        <v>3</v>
      </c>
      <c r="AN82">
        <v>3</v>
      </c>
      <c r="AO82">
        <v>3</v>
      </c>
    </row>
    <row r="83" spans="1:38" ht="12.75">
      <c r="A83" s="11" t="s">
        <v>236</v>
      </c>
      <c r="B83" t="s">
        <v>40</v>
      </c>
      <c r="C83" t="s">
        <v>528</v>
      </c>
      <c r="D83">
        <v>1500000</v>
      </c>
      <c r="E83">
        <f t="shared" si="1"/>
        <v>58</v>
      </c>
      <c r="F83">
        <v>5</v>
      </c>
      <c r="G83">
        <v>3</v>
      </c>
      <c r="I83">
        <v>7</v>
      </c>
      <c r="L83">
        <v>6</v>
      </c>
      <c r="N83">
        <v>4</v>
      </c>
      <c r="O83">
        <v>7</v>
      </c>
      <c r="X83">
        <v>5</v>
      </c>
      <c r="Y83">
        <v>2</v>
      </c>
      <c r="Z83">
        <v>5</v>
      </c>
      <c r="AA83">
        <v>3</v>
      </c>
      <c r="AJ83">
        <v>3</v>
      </c>
      <c r="AL83">
        <v>8</v>
      </c>
    </row>
    <row r="84" spans="1:41" ht="12.75">
      <c r="A84" t="s">
        <v>73</v>
      </c>
      <c r="B84" t="s">
        <v>40</v>
      </c>
      <c r="C84" t="s">
        <v>528</v>
      </c>
      <c r="D84">
        <v>1500000</v>
      </c>
      <c r="E84">
        <f t="shared" si="1"/>
        <v>96</v>
      </c>
      <c r="F84">
        <v>2</v>
      </c>
      <c r="G84">
        <v>5</v>
      </c>
      <c r="I84">
        <v>3</v>
      </c>
      <c r="L84">
        <v>3</v>
      </c>
      <c r="N84">
        <v>6</v>
      </c>
      <c r="O84">
        <v>5</v>
      </c>
      <c r="P84">
        <v>1</v>
      </c>
      <c r="Q84">
        <v>15</v>
      </c>
      <c r="S84">
        <v>3</v>
      </c>
      <c r="T84">
        <v>3</v>
      </c>
      <c r="U84">
        <v>7</v>
      </c>
      <c r="V84">
        <v>7</v>
      </c>
      <c r="W84">
        <v>9</v>
      </c>
      <c r="X84">
        <v>3</v>
      </c>
      <c r="Y84">
        <v>2</v>
      </c>
      <c r="Z84">
        <v>3</v>
      </c>
      <c r="AC84">
        <v>4</v>
      </c>
      <c r="AD84">
        <v>1</v>
      </c>
      <c r="AE84">
        <v>-1</v>
      </c>
      <c r="AF84">
        <v>3</v>
      </c>
      <c r="AJ84">
        <v>5</v>
      </c>
      <c r="AM84">
        <v>3</v>
      </c>
      <c r="AN84">
        <v>1</v>
      </c>
      <c r="AO84">
        <v>3</v>
      </c>
    </row>
    <row r="85" spans="1:41" ht="12.75">
      <c r="A85" t="s">
        <v>237</v>
      </c>
      <c r="B85" t="s">
        <v>40</v>
      </c>
      <c r="C85" t="s">
        <v>528</v>
      </c>
      <c r="D85">
        <v>2500000</v>
      </c>
      <c r="E85">
        <f t="shared" si="1"/>
        <v>128</v>
      </c>
      <c r="F85">
        <v>3</v>
      </c>
      <c r="G85">
        <v>11</v>
      </c>
      <c r="I85">
        <v>7</v>
      </c>
      <c r="L85">
        <v>11</v>
      </c>
      <c r="N85">
        <v>3</v>
      </c>
      <c r="O85">
        <v>3</v>
      </c>
      <c r="P85">
        <v>1</v>
      </c>
      <c r="Q85">
        <v>12</v>
      </c>
      <c r="S85">
        <v>5</v>
      </c>
      <c r="T85">
        <v>7</v>
      </c>
      <c r="U85">
        <v>3</v>
      </c>
      <c r="V85">
        <v>7</v>
      </c>
      <c r="W85">
        <v>7</v>
      </c>
      <c r="Y85">
        <v>7</v>
      </c>
      <c r="Z85">
        <v>8</v>
      </c>
      <c r="AA85">
        <v>3</v>
      </c>
      <c r="AD85">
        <v>1</v>
      </c>
      <c r="AF85">
        <v>9</v>
      </c>
      <c r="AJ85">
        <v>11</v>
      </c>
      <c r="AM85">
        <v>6</v>
      </c>
      <c r="AO85">
        <v>3</v>
      </c>
    </row>
    <row r="86" spans="1:41" ht="12.75">
      <c r="A86" t="s">
        <v>238</v>
      </c>
      <c r="B86" t="s">
        <v>40</v>
      </c>
      <c r="C86" t="s">
        <v>528</v>
      </c>
      <c r="D86">
        <v>1500000</v>
      </c>
      <c r="E86">
        <f t="shared" si="1"/>
        <v>24</v>
      </c>
      <c r="F86">
        <v>3</v>
      </c>
      <c r="G86">
        <v>3</v>
      </c>
      <c r="P86">
        <v>1</v>
      </c>
      <c r="Q86">
        <v>3</v>
      </c>
      <c r="S86">
        <v>3</v>
      </c>
      <c r="AA86">
        <v>3</v>
      </c>
      <c r="AD86">
        <v>1</v>
      </c>
      <c r="AM86">
        <v>3</v>
      </c>
      <c r="AN86">
        <v>1</v>
      </c>
      <c r="AO86">
        <v>3</v>
      </c>
    </row>
    <row r="87" spans="1:40" ht="12.75">
      <c r="A87" t="s">
        <v>172</v>
      </c>
      <c r="B87" t="s">
        <v>40</v>
      </c>
      <c r="C87" t="s">
        <v>528</v>
      </c>
      <c r="D87">
        <v>1000000</v>
      </c>
      <c r="E87">
        <f t="shared" si="1"/>
        <v>62</v>
      </c>
      <c r="F87">
        <v>2</v>
      </c>
      <c r="G87">
        <v>3</v>
      </c>
      <c r="I87">
        <v>3</v>
      </c>
      <c r="L87">
        <v>3</v>
      </c>
      <c r="N87">
        <v>3</v>
      </c>
      <c r="O87">
        <v>9</v>
      </c>
      <c r="P87">
        <v>1</v>
      </c>
      <c r="Q87">
        <v>8</v>
      </c>
      <c r="S87">
        <v>3</v>
      </c>
      <c r="T87">
        <v>3</v>
      </c>
      <c r="U87">
        <v>4</v>
      </c>
      <c r="V87">
        <v>3</v>
      </c>
      <c r="AF87">
        <v>5</v>
      </c>
      <c r="AG87">
        <v>-1</v>
      </c>
      <c r="AJ87">
        <v>3</v>
      </c>
      <c r="AM87">
        <v>9</v>
      </c>
      <c r="AN87">
        <v>1</v>
      </c>
    </row>
    <row r="88" spans="1:5" ht="12.75">
      <c r="A88" t="s">
        <v>595</v>
      </c>
      <c r="B88" t="s">
        <v>40</v>
      </c>
      <c r="C88" t="s">
        <v>529</v>
      </c>
      <c r="D88">
        <v>250000</v>
      </c>
      <c r="E88">
        <f t="shared" si="1"/>
        <v>0</v>
      </c>
    </row>
    <row r="89" spans="1:41" ht="12.75">
      <c r="A89" t="s">
        <v>596</v>
      </c>
      <c r="B89" t="s">
        <v>40</v>
      </c>
      <c r="C89" t="s">
        <v>529</v>
      </c>
      <c r="D89">
        <v>1250000</v>
      </c>
      <c r="E89">
        <f t="shared" si="1"/>
        <v>34</v>
      </c>
      <c r="Y89">
        <v>3</v>
      </c>
      <c r="AA89">
        <v>3</v>
      </c>
      <c r="AD89">
        <v>1</v>
      </c>
      <c r="AF89">
        <v>8</v>
      </c>
      <c r="AL89">
        <v>2</v>
      </c>
      <c r="AM89">
        <v>10</v>
      </c>
      <c r="AN89">
        <v>4</v>
      </c>
      <c r="AO89">
        <v>3</v>
      </c>
    </row>
    <row r="90" spans="1:5" ht="12.75">
      <c r="A90" t="s">
        <v>239</v>
      </c>
      <c r="B90" t="s">
        <v>40</v>
      </c>
      <c r="C90" t="s">
        <v>529</v>
      </c>
      <c r="D90">
        <v>3500000</v>
      </c>
      <c r="E90">
        <f t="shared" si="1"/>
        <v>0</v>
      </c>
    </row>
    <row r="91" spans="1:41" ht="12.75">
      <c r="A91" t="s">
        <v>240</v>
      </c>
      <c r="B91" t="s">
        <v>40</v>
      </c>
      <c r="C91" t="s">
        <v>529</v>
      </c>
      <c r="D91">
        <v>1500000</v>
      </c>
      <c r="E91">
        <f t="shared" si="1"/>
        <v>29</v>
      </c>
      <c r="X91">
        <v>3</v>
      </c>
      <c r="Y91">
        <v>3</v>
      </c>
      <c r="Z91">
        <v>3</v>
      </c>
      <c r="AD91">
        <v>1</v>
      </c>
      <c r="AF91">
        <v>3</v>
      </c>
      <c r="AI91">
        <v>3</v>
      </c>
      <c r="AJ91">
        <v>7</v>
      </c>
      <c r="AO91">
        <v>6</v>
      </c>
    </row>
    <row r="92" spans="1:41" ht="12.75">
      <c r="A92" t="s">
        <v>241</v>
      </c>
      <c r="B92" t="s">
        <v>40</v>
      </c>
      <c r="C92" t="s">
        <v>529</v>
      </c>
      <c r="D92">
        <v>2000000</v>
      </c>
      <c r="E92">
        <f t="shared" si="1"/>
        <v>93</v>
      </c>
      <c r="F92">
        <v>5</v>
      </c>
      <c r="G92">
        <v>3</v>
      </c>
      <c r="I92">
        <v>6</v>
      </c>
      <c r="L92">
        <v>5</v>
      </c>
      <c r="N92">
        <v>5</v>
      </c>
      <c r="O92">
        <v>3</v>
      </c>
      <c r="P92">
        <v>4</v>
      </c>
      <c r="Q92">
        <v>11</v>
      </c>
      <c r="U92">
        <v>3</v>
      </c>
      <c r="V92">
        <v>6</v>
      </c>
      <c r="W92">
        <v>3</v>
      </c>
      <c r="X92">
        <v>8</v>
      </c>
      <c r="Y92">
        <v>6</v>
      </c>
      <c r="Z92">
        <v>6</v>
      </c>
      <c r="AA92">
        <v>3</v>
      </c>
      <c r="AF92">
        <v>6</v>
      </c>
      <c r="AM92">
        <v>5</v>
      </c>
      <c r="AO92">
        <v>5</v>
      </c>
    </row>
    <row r="93" spans="1:26" ht="12.75">
      <c r="A93" t="s">
        <v>242</v>
      </c>
      <c r="B93" t="s">
        <v>40</v>
      </c>
      <c r="C93" t="s">
        <v>529</v>
      </c>
      <c r="D93">
        <v>1000000</v>
      </c>
      <c r="E93">
        <f t="shared" si="1"/>
        <v>0</v>
      </c>
      <c r="Z93" s="13" t="s">
        <v>620</v>
      </c>
    </row>
    <row r="94" spans="1:25" ht="12.75">
      <c r="A94" t="s">
        <v>76</v>
      </c>
      <c r="B94" t="s">
        <v>40</v>
      </c>
      <c r="C94" t="s">
        <v>529</v>
      </c>
      <c r="D94">
        <v>1250000</v>
      </c>
      <c r="E94">
        <f t="shared" si="1"/>
        <v>15</v>
      </c>
      <c r="F94">
        <v>6</v>
      </c>
      <c r="I94">
        <v>3</v>
      </c>
      <c r="O94">
        <v>3</v>
      </c>
      <c r="S94">
        <v>3</v>
      </c>
      <c r="Y94" s="13" t="s">
        <v>621</v>
      </c>
    </row>
    <row r="95" spans="1:41" ht="12.75">
      <c r="A95" t="s">
        <v>597</v>
      </c>
      <c r="B95" t="s">
        <v>40</v>
      </c>
      <c r="C95" t="s">
        <v>529</v>
      </c>
      <c r="D95">
        <v>750000</v>
      </c>
      <c r="E95">
        <f t="shared" si="1"/>
        <v>22</v>
      </c>
      <c r="Y95">
        <v>3</v>
      </c>
      <c r="Z95">
        <v>2</v>
      </c>
      <c r="AA95">
        <v>3</v>
      </c>
      <c r="AD95">
        <v>1</v>
      </c>
      <c r="AE95">
        <v>-1</v>
      </c>
      <c r="AF95">
        <v>6</v>
      </c>
      <c r="AH95">
        <v>-1</v>
      </c>
      <c r="AJ95">
        <v>6</v>
      </c>
      <c r="AL95">
        <v>-1</v>
      </c>
      <c r="AN95">
        <v>1</v>
      </c>
      <c r="AO95">
        <v>3</v>
      </c>
    </row>
    <row r="96" spans="1:41" ht="12.75">
      <c r="A96" t="s">
        <v>50</v>
      </c>
      <c r="B96" t="s">
        <v>40</v>
      </c>
      <c r="C96" t="s">
        <v>529</v>
      </c>
      <c r="D96">
        <v>750000</v>
      </c>
      <c r="E96">
        <f t="shared" si="1"/>
        <v>32</v>
      </c>
      <c r="N96">
        <v>3</v>
      </c>
      <c r="O96">
        <v>3</v>
      </c>
      <c r="P96">
        <v>1</v>
      </c>
      <c r="Q96">
        <v>3</v>
      </c>
      <c r="R96">
        <v>-1</v>
      </c>
      <c r="S96">
        <v>3</v>
      </c>
      <c r="T96">
        <v>3</v>
      </c>
      <c r="U96">
        <v>3</v>
      </c>
      <c r="V96">
        <v>3</v>
      </c>
      <c r="W96">
        <v>3</v>
      </c>
      <c r="AE96">
        <v>-1</v>
      </c>
      <c r="AF96">
        <v>3</v>
      </c>
      <c r="AG96">
        <v>-1</v>
      </c>
      <c r="AM96">
        <v>3</v>
      </c>
      <c r="AN96">
        <v>1</v>
      </c>
      <c r="AO96">
        <v>3</v>
      </c>
    </row>
    <row r="97" spans="1:30" ht="12.75">
      <c r="A97" t="s">
        <v>243</v>
      </c>
      <c r="B97" t="s">
        <v>40</v>
      </c>
      <c r="C97" t="s">
        <v>529</v>
      </c>
      <c r="D97">
        <v>1250000</v>
      </c>
      <c r="E97">
        <f t="shared" si="1"/>
        <v>37</v>
      </c>
      <c r="F97">
        <v>3</v>
      </c>
      <c r="G97">
        <v>3</v>
      </c>
      <c r="I97">
        <v>3</v>
      </c>
      <c r="L97">
        <v>3</v>
      </c>
      <c r="N97">
        <v>5</v>
      </c>
      <c r="O97">
        <v>3</v>
      </c>
      <c r="P97">
        <v>1</v>
      </c>
      <c r="Q97">
        <v>6</v>
      </c>
      <c r="S97">
        <v>3</v>
      </c>
      <c r="T97">
        <v>3</v>
      </c>
      <c r="X97">
        <v>3</v>
      </c>
      <c r="AD97">
        <v>1</v>
      </c>
    </row>
    <row r="98" spans="1:5" ht="12.75">
      <c r="A98" t="s">
        <v>244</v>
      </c>
      <c r="B98" t="s">
        <v>68</v>
      </c>
      <c r="C98" t="s">
        <v>530</v>
      </c>
      <c r="D98">
        <v>150000</v>
      </c>
      <c r="E98">
        <f t="shared" si="1"/>
        <v>0</v>
      </c>
    </row>
    <row r="99" spans="1:42" ht="12.75">
      <c r="A99" t="s">
        <v>556</v>
      </c>
      <c r="B99" t="s">
        <v>68</v>
      </c>
      <c r="C99" t="s">
        <v>530</v>
      </c>
      <c r="D99">
        <v>1000000</v>
      </c>
      <c r="E99">
        <f t="shared" si="1"/>
        <v>34</v>
      </c>
      <c r="Z99">
        <v>10</v>
      </c>
      <c r="AE99">
        <v>3</v>
      </c>
      <c r="AF99">
        <v>6</v>
      </c>
      <c r="AH99">
        <v>6</v>
      </c>
      <c r="AI99">
        <v>6</v>
      </c>
      <c r="AP99">
        <v>3</v>
      </c>
    </row>
    <row r="100" spans="1:5" ht="12.75">
      <c r="A100" t="s">
        <v>245</v>
      </c>
      <c r="B100" t="s">
        <v>68</v>
      </c>
      <c r="C100" t="s">
        <v>530</v>
      </c>
      <c r="D100">
        <v>250000</v>
      </c>
      <c r="E100">
        <f t="shared" si="1"/>
        <v>0</v>
      </c>
    </row>
    <row r="101" spans="1:38" ht="12.75">
      <c r="A101" t="s">
        <v>246</v>
      </c>
      <c r="B101" t="s">
        <v>68</v>
      </c>
      <c r="C101" t="s">
        <v>530</v>
      </c>
      <c r="D101">
        <v>1000000</v>
      </c>
      <c r="E101">
        <f t="shared" si="1"/>
        <v>4</v>
      </c>
      <c r="AK101">
        <v>1</v>
      </c>
      <c r="AL101">
        <v>3</v>
      </c>
    </row>
    <row r="102" spans="1:42" ht="12.75">
      <c r="A102" t="s">
        <v>247</v>
      </c>
      <c r="B102" t="s">
        <v>68</v>
      </c>
      <c r="C102" t="s">
        <v>527</v>
      </c>
      <c r="D102">
        <v>750000</v>
      </c>
      <c r="E102">
        <f t="shared" si="1"/>
        <v>17</v>
      </c>
      <c r="N102">
        <v>1</v>
      </c>
      <c r="R102">
        <v>2</v>
      </c>
      <c r="S102">
        <v>1</v>
      </c>
      <c r="W102">
        <v>-1</v>
      </c>
      <c r="AH102">
        <v>4</v>
      </c>
      <c r="AI102">
        <v>4</v>
      </c>
      <c r="AL102">
        <v>3</v>
      </c>
      <c r="AP102">
        <v>3</v>
      </c>
    </row>
    <row r="103" spans="1:22" ht="12.75">
      <c r="A103" t="s">
        <v>248</v>
      </c>
      <c r="B103" t="s">
        <v>68</v>
      </c>
      <c r="C103" t="s">
        <v>527</v>
      </c>
      <c r="D103">
        <v>150000</v>
      </c>
      <c r="E103">
        <f t="shared" si="1"/>
        <v>4</v>
      </c>
      <c r="J103">
        <v>1</v>
      </c>
      <c r="V103">
        <v>3</v>
      </c>
    </row>
    <row r="104" spans="1:40" ht="12.75">
      <c r="A104" t="s">
        <v>84</v>
      </c>
      <c r="B104" t="s">
        <v>68</v>
      </c>
      <c r="C104" t="s">
        <v>527</v>
      </c>
      <c r="D104">
        <v>2000000</v>
      </c>
      <c r="E104">
        <f t="shared" si="1"/>
        <v>35</v>
      </c>
      <c r="R104">
        <v>2</v>
      </c>
      <c r="S104">
        <v>1</v>
      </c>
      <c r="V104">
        <v>2</v>
      </c>
      <c r="X104">
        <v>6</v>
      </c>
      <c r="Z104">
        <v>6</v>
      </c>
      <c r="AE104">
        <v>3</v>
      </c>
      <c r="AF104">
        <v>6</v>
      </c>
      <c r="AG104">
        <v>-1</v>
      </c>
      <c r="AH104">
        <v>4</v>
      </c>
      <c r="AI104">
        <v>3</v>
      </c>
      <c r="AK104">
        <v>1</v>
      </c>
      <c r="AL104">
        <v>3</v>
      </c>
      <c r="AN104">
        <v>-1</v>
      </c>
    </row>
    <row r="105" spans="1:42" ht="12.75">
      <c r="A105" t="s">
        <v>249</v>
      </c>
      <c r="B105" t="s">
        <v>68</v>
      </c>
      <c r="C105" t="s">
        <v>527</v>
      </c>
      <c r="D105">
        <v>500000</v>
      </c>
      <c r="E105">
        <f t="shared" si="1"/>
        <v>45</v>
      </c>
      <c r="J105">
        <v>3</v>
      </c>
      <c r="N105">
        <v>1</v>
      </c>
      <c r="R105">
        <v>2</v>
      </c>
      <c r="S105">
        <v>1</v>
      </c>
      <c r="V105">
        <v>3</v>
      </c>
      <c r="X105">
        <v>3</v>
      </c>
      <c r="Z105">
        <v>8</v>
      </c>
      <c r="AE105">
        <v>3</v>
      </c>
      <c r="AF105">
        <v>6</v>
      </c>
      <c r="AH105">
        <v>4</v>
      </c>
      <c r="AI105">
        <v>4</v>
      </c>
      <c r="AK105">
        <v>1</v>
      </c>
      <c r="AL105">
        <v>3</v>
      </c>
      <c r="AP105">
        <v>3</v>
      </c>
    </row>
    <row r="106" spans="1:38" ht="12.75">
      <c r="A106" t="s">
        <v>250</v>
      </c>
      <c r="B106" t="s">
        <v>68</v>
      </c>
      <c r="C106" t="s">
        <v>527</v>
      </c>
      <c r="D106">
        <v>750000</v>
      </c>
      <c r="E106">
        <f t="shared" si="1"/>
        <v>33</v>
      </c>
      <c r="I106">
        <v>-1</v>
      </c>
      <c r="J106">
        <v>1</v>
      </c>
      <c r="Q106">
        <v>-1</v>
      </c>
      <c r="V106">
        <v>3</v>
      </c>
      <c r="AE106">
        <v>5</v>
      </c>
      <c r="AF106">
        <v>4</v>
      </c>
      <c r="AH106">
        <v>4</v>
      </c>
      <c r="AI106">
        <v>4</v>
      </c>
      <c r="AJ106">
        <v>5</v>
      </c>
      <c r="AK106">
        <v>1</v>
      </c>
      <c r="AL106">
        <v>8</v>
      </c>
    </row>
    <row r="107" spans="1:42" ht="12.75">
      <c r="A107" t="s">
        <v>251</v>
      </c>
      <c r="B107" t="s">
        <v>68</v>
      </c>
      <c r="C107" t="s">
        <v>527</v>
      </c>
      <c r="D107">
        <v>500000</v>
      </c>
      <c r="E107">
        <f t="shared" si="1"/>
        <v>10</v>
      </c>
      <c r="AF107">
        <v>4</v>
      </c>
      <c r="AL107">
        <v>3</v>
      </c>
      <c r="AP107">
        <v>3</v>
      </c>
    </row>
    <row r="108" spans="1:5" ht="12.75">
      <c r="A108" t="s">
        <v>252</v>
      </c>
      <c r="B108" t="s">
        <v>68</v>
      </c>
      <c r="C108" t="s">
        <v>527</v>
      </c>
      <c r="D108">
        <v>250000</v>
      </c>
      <c r="E108">
        <f t="shared" si="1"/>
        <v>0</v>
      </c>
    </row>
    <row r="109" spans="1:5" ht="12.75">
      <c r="A109" t="s">
        <v>565</v>
      </c>
      <c r="B109" t="s">
        <v>68</v>
      </c>
      <c r="C109" t="s">
        <v>527</v>
      </c>
      <c r="D109">
        <v>500000</v>
      </c>
      <c r="E109">
        <f t="shared" si="1"/>
        <v>0</v>
      </c>
    </row>
    <row r="110" spans="1:42" ht="12.75">
      <c r="A110" t="s">
        <v>253</v>
      </c>
      <c r="B110" t="s">
        <v>68</v>
      </c>
      <c r="C110" t="s">
        <v>527</v>
      </c>
      <c r="D110">
        <v>1000000</v>
      </c>
      <c r="E110">
        <f t="shared" si="1"/>
        <v>24</v>
      </c>
      <c r="J110">
        <v>5</v>
      </c>
      <c r="N110">
        <v>1</v>
      </c>
      <c r="R110">
        <v>2</v>
      </c>
      <c r="S110">
        <v>1</v>
      </c>
      <c r="T110">
        <v>-1</v>
      </c>
      <c r="U110">
        <v>-1</v>
      </c>
      <c r="V110">
        <v>-1</v>
      </c>
      <c r="X110">
        <v>1</v>
      </c>
      <c r="Z110">
        <v>6</v>
      </c>
      <c r="AE110">
        <v>2</v>
      </c>
      <c r="AF110">
        <v>3</v>
      </c>
      <c r="AH110">
        <v>3</v>
      </c>
      <c r="AP110">
        <v>3</v>
      </c>
    </row>
    <row r="111" spans="1:5" ht="12.75">
      <c r="A111" t="s">
        <v>254</v>
      </c>
      <c r="B111" t="s">
        <v>68</v>
      </c>
      <c r="C111" t="s">
        <v>527</v>
      </c>
      <c r="D111">
        <v>250000</v>
      </c>
      <c r="E111">
        <f t="shared" si="1"/>
        <v>0</v>
      </c>
    </row>
    <row r="112" spans="1:42" ht="12.75">
      <c r="A112" t="s">
        <v>255</v>
      </c>
      <c r="B112" t="s">
        <v>68</v>
      </c>
      <c r="C112" t="s">
        <v>528</v>
      </c>
      <c r="D112">
        <v>250000</v>
      </c>
      <c r="E112">
        <f t="shared" si="1"/>
        <v>26</v>
      </c>
      <c r="J112">
        <v>1</v>
      </c>
      <c r="O112">
        <v>-1</v>
      </c>
      <c r="R112">
        <v>1</v>
      </c>
      <c r="S112">
        <v>1</v>
      </c>
      <c r="V112">
        <v>3</v>
      </c>
      <c r="Z112">
        <v>4</v>
      </c>
      <c r="AD112">
        <v>-1</v>
      </c>
      <c r="AE112">
        <v>3</v>
      </c>
      <c r="AF112">
        <v>3</v>
      </c>
      <c r="AG112">
        <v>-1</v>
      </c>
      <c r="AK112">
        <v>1</v>
      </c>
      <c r="AL112">
        <v>3</v>
      </c>
      <c r="AP112">
        <v>9</v>
      </c>
    </row>
    <row r="113" spans="1:7" ht="12.75">
      <c r="A113" t="s">
        <v>256</v>
      </c>
      <c r="B113" t="s">
        <v>68</v>
      </c>
      <c r="C113" t="s">
        <v>528</v>
      </c>
      <c r="D113">
        <v>500000</v>
      </c>
      <c r="E113">
        <f t="shared" si="1"/>
        <v>-1</v>
      </c>
      <c r="G113">
        <v>-1</v>
      </c>
    </row>
    <row r="114" spans="1:5" ht="12.75">
      <c r="A114" t="s">
        <v>257</v>
      </c>
      <c r="B114" t="s">
        <v>68</v>
      </c>
      <c r="C114" t="s">
        <v>528</v>
      </c>
      <c r="D114">
        <v>150000</v>
      </c>
      <c r="E114">
        <f t="shared" si="1"/>
        <v>0</v>
      </c>
    </row>
    <row r="115" spans="1:42" ht="12.75">
      <c r="A115" t="s">
        <v>258</v>
      </c>
      <c r="B115" t="s">
        <v>68</v>
      </c>
      <c r="C115" t="s">
        <v>528</v>
      </c>
      <c r="D115">
        <v>500000</v>
      </c>
      <c r="E115">
        <f t="shared" si="1"/>
        <v>29</v>
      </c>
      <c r="J115">
        <v>1</v>
      </c>
      <c r="N115">
        <v>1</v>
      </c>
      <c r="R115">
        <v>1</v>
      </c>
      <c r="X115">
        <v>1</v>
      </c>
      <c r="Z115">
        <v>4</v>
      </c>
      <c r="AE115">
        <v>3</v>
      </c>
      <c r="AF115">
        <v>3</v>
      </c>
      <c r="AH115">
        <v>3</v>
      </c>
      <c r="AI115">
        <v>3</v>
      </c>
      <c r="AK115">
        <v>1</v>
      </c>
      <c r="AL115">
        <v>5</v>
      </c>
      <c r="AP115">
        <v>3</v>
      </c>
    </row>
    <row r="116" spans="1:5" ht="12.75">
      <c r="A116" t="s">
        <v>259</v>
      </c>
      <c r="B116" t="s">
        <v>68</v>
      </c>
      <c r="C116" t="s">
        <v>528</v>
      </c>
      <c r="D116">
        <v>500000</v>
      </c>
      <c r="E116">
        <f t="shared" si="1"/>
        <v>0</v>
      </c>
    </row>
    <row r="117" spans="1:42" ht="12.75">
      <c r="A117" t="s">
        <v>260</v>
      </c>
      <c r="B117" t="s">
        <v>68</v>
      </c>
      <c r="C117" t="s">
        <v>528</v>
      </c>
      <c r="D117">
        <v>750000</v>
      </c>
      <c r="E117">
        <f t="shared" si="1"/>
        <v>27</v>
      </c>
      <c r="Z117">
        <v>4</v>
      </c>
      <c r="AE117">
        <v>3</v>
      </c>
      <c r="AF117">
        <v>3</v>
      </c>
      <c r="AH117">
        <v>5</v>
      </c>
      <c r="AI117">
        <v>3</v>
      </c>
      <c r="AJ117">
        <v>2</v>
      </c>
      <c r="AP117">
        <v>7</v>
      </c>
    </row>
    <row r="118" spans="1:42" ht="12.75">
      <c r="A118" t="s">
        <v>261</v>
      </c>
      <c r="B118" t="s">
        <v>68</v>
      </c>
      <c r="C118" t="s">
        <v>528</v>
      </c>
      <c r="D118">
        <v>1000000</v>
      </c>
      <c r="E118">
        <f t="shared" si="1"/>
        <v>25</v>
      </c>
      <c r="N118">
        <v>1</v>
      </c>
      <c r="O118">
        <v>-1</v>
      </c>
      <c r="Q118">
        <v>4</v>
      </c>
      <c r="R118">
        <v>1</v>
      </c>
      <c r="S118">
        <v>1</v>
      </c>
      <c r="V118">
        <v>3</v>
      </c>
      <c r="AC118">
        <v>-1</v>
      </c>
      <c r="AE118">
        <v>2</v>
      </c>
      <c r="AH118">
        <v>3</v>
      </c>
      <c r="AI118">
        <v>3</v>
      </c>
      <c r="AK118">
        <v>1</v>
      </c>
      <c r="AL118">
        <v>3</v>
      </c>
      <c r="AP118">
        <v>5</v>
      </c>
    </row>
    <row r="119" spans="1:16" ht="12.75">
      <c r="A119" t="s">
        <v>262</v>
      </c>
      <c r="B119" t="s">
        <v>68</v>
      </c>
      <c r="C119" t="s">
        <v>528</v>
      </c>
      <c r="D119">
        <v>750000</v>
      </c>
      <c r="E119">
        <f t="shared" si="1"/>
        <v>-1</v>
      </c>
      <c r="J119">
        <v>1</v>
      </c>
      <c r="P119">
        <v>-2</v>
      </c>
    </row>
    <row r="120" spans="1:42" ht="12.75">
      <c r="A120" t="s">
        <v>263</v>
      </c>
      <c r="B120" t="s">
        <v>68</v>
      </c>
      <c r="C120" t="s">
        <v>528</v>
      </c>
      <c r="D120">
        <v>500000</v>
      </c>
      <c r="E120">
        <f t="shared" si="1"/>
        <v>32</v>
      </c>
      <c r="G120">
        <v>-5</v>
      </c>
      <c r="I120">
        <v>-1</v>
      </c>
      <c r="J120">
        <v>1</v>
      </c>
      <c r="P120">
        <v>-1</v>
      </c>
      <c r="V120">
        <v>2</v>
      </c>
      <c r="X120">
        <v>1</v>
      </c>
      <c r="Z120">
        <v>4</v>
      </c>
      <c r="AE120">
        <v>3</v>
      </c>
      <c r="AF120">
        <v>3</v>
      </c>
      <c r="AH120">
        <v>3</v>
      </c>
      <c r="AI120">
        <v>3</v>
      </c>
      <c r="AK120">
        <v>5</v>
      </c>
      <c r="AL120">
        <v>7</v>
      </c>
      <c r="AP120">
        <v>7</v>
      </c>
    </row>
    <row r="121" spans="1:26" ht="12.75">
      <c r="A121" t="s">
        <v>264</v>
      </c>
      <c r="B121" t="s">
        <v>68</v>
      </c>
      <c r="C121" t="s">
        <v>529</v>
      </c>
      <c r="D121">
        <v>500000</v>
      </c>
      <c r="E121">
        <f t="shared" si="1"/>
        <v>12</v>
      </c>
      <c r="N121">
        <v>1</v>
      </c>
      <c r="R121">
        <v>1</v>
      </c>
      <c r="S121">
        <v>3</v>
      </c>
      <c r="T121">
        <v>3</v>
      </c>
      <c r="X121">
        <v>1</v>
      </c>
      <c r="Z121">
        <v>3</v>
      </c>
    </row>
    <row r="122" spans="1:5" ht="12.75">
      <c r="A122" t="s">
        <v>265</v>
      </c>
      <c r="B122" t="s">
        <v>68</v>
      </c>
      <c r="C122" t="s">
        <v>529</v>
      </c>
      <c r="D122">
        <v>250000</v>
      </c>
      <c r="E122">
        <f t="shared" si="1"/>
        <v>0</v>
      </c>
    </row>
    <row r="123" spans="1:42" ht="12.75">
      <c r="A123" t="s">
        <v>266</v>
      </c>
      <c r="B123" t="s">
        <v>68</v>
      </c>
      <c r="C123" t="s">
        <v>529</v>
      </c>
      <c r="D123">
        <v>750000</v>
      </c>
      <c r="E123">
        <f t="shared" si="1"/>
        <v>43</v>
      </c>
      <c r="N123">
        <v>4</v>
      </c>
      <c r="R123">
        <v>1</v>
      </c>
      <c r="S123">
        <v>1</v>
      </c>
      <c r="T123">
        <v>2</v>
      </c>
      <c r="V123">
        <v>8</v>
      </c>
      <c r="W123">
        <v>4</v>
      </c>
      <c r="X123">
        <v>1</v>
      </c>
      <c r="AE123">
        <v>3</v>
      </c>
      <c r="AH123">
        <v>5</v>
      </c>
      <c r="AK123">
        <v>1</v>
      </c>
      <c r="AL123">
        <v>3</v>
      </c>
      <c r="AP123">
        <v>10</v>
      </c>
    </row>
    <row r="124" spans="1:38" ht="12.75">
      <c r="A124" t="s">
        <v>267</v>
      </c>
      <c r="B124" t="s">
        <v>68</v>
      </c>
      <c r="C124" t="s">
        <v>529</v>
      </c>
      <c r="D124">
        <v>1000000</v>
      </c>
      <c r="E124">
        <f t="shared" si="1"/>
        <v>57</v>
      </c>
      <c r="J124">
        <v>1</v>
      </c>
      <c r="N124">
        <v>1</v>
      </c>
      <c r="P124">
        <v>3</v>
      </c>
      <c r="S124">
        <v>4</v>
      </c>
      <c r="T124">
        <v>-1</v>
      </c>
      <c r="U124">
        <v>-1</v>
      </c>
      <c r="V124">
        <v>6</v>
      </c>
      <c r="X124">
        <v>1</v>
      </c>
      <c r="Z124">
        <v>4</v>
      </c>
      <c r="AE124">
        <v>9</v>
      </c>
      <c r="AF124">
        <v>9</v>
      </c>
      <c r="AH124">
        <v>9</v>
      </c>
      <c r="AI124">
        <v>6</v>
      </c>
      <c r="AK124">
        <v>1</v>
      </c>
      <c r="AL124">
        <v>5</v>
      </c>
    </row>
    <row r="125" spans="1:26" ht="12.75">
      <c r="A125" t="s">
        <v>268</v>
      </c>
      <c r="B125" t="s">
        <v>68</v>
      </c>
      <c r="C125" t="s">
        <v>529</v>
      </c>
      <c r="D125">
        <v>750000</v>
      </c>
      <c r="E125">
        <f t="shared" si="1"/>
        <v>14</v>
      </c>
      <c r="J125">
        <v>4</v>
      </c>
      <c r="S125">
        <v>1</v>
      </c>
      <c r="V125">
        <v>3</v>
      </c>
      <c r="W125">
        <v>5</v>
      </c>
      <c r="Z125">
        <v>1</v>
      </c>
    </row>
    <row r="126" spans="1:42" ht="12.75">
      <c r="A126" t="s">
        <v>269</v>
      </c>
      <c r="B126" t="s">
        <v>68</v>
      </c>
      <c r="C126" t="s">
        <v>529</v>
      </c>
      <c r="D126">
        <v>750000</v>
      </c>
      <c r="E126">
        <f t="shared" si="1"/>
        <v>15</v>
      </c>
      <c r="J126">
        <v>1</v>
      </c>
      <c r="N126">
        <v>1</v>
      </c>
      <c r="Q126">
        <v>-1</v>
      </c>
      <c r="R126">
        <v>1</v>
      </c>
      <c r="S126">
        <v>1</v>
      </c>
      <c r="V126">
        <v>5</v>
      </c>
      <c r="X126">
        <v>1</v>
      </c>
      <c r="Z126">
        <v>3</v>
      </c>
      <c r="AP126">
        <v>3</v>
      </c>
    </row>
    <row r="127" spans="1:5" ht="12.75">
      <c r="A127" t="s">
        <v>598</v>
      </c>
      <c r="B127" t="s">
        <v>68</v>
      </c>
      <c r="C127" t="s">
        <v>529</v>
      </c>
      <c r="D127">
        <v>500000</v>
      </c>
      <c r="E127">
        <f t="shared" si="1"/>
        <v>0</v>
      </c>
    </row>
    <row r="128" spans="1:5" ht="12.75">
      <c r="A128" t="s">
        <v>270</v>
      </c>
      <c r="B128" t="s">
        <v>68</v>
      </c>
      <c r="C128" t="s">
        <v>529</v>
      </c>
      <c r="D128">
        <v>250000</v>
      </c>
      <c r="E128">
        <f t="shared" si="1"/>
        <v>0</v>
      </c>
    </row>
    <row r="129" spans="1:5" ht="12.75">
      <c r="A129" t="s">
        <v>128</v>
      </c>
      <c r="B129" t="s">
        <v>66</v>
      </c>
      <c r="C129" t="s">
        <v>530</v>
      </c>
      <c r="D129">
        <v>750000</v>
      </c>
      <c r="E129">
        <f t="shared" si="1"/>
        <v>0</v>
      </c>
    </row>
    <row r="130" spans="1:42" ht="12.75">
      <c r="A130" t="s">
        <v>74</v>
      </c>
      <c r="B130" t="s">
        <v>66</v>
      </c>
      <c r="C130" t="s">
        <v>530</v>
      </c>
      <c r="D130">
        <v>750000</v>
      </c>
      <c r="E130">
        <f t="shared" si="1"/>
        <v>42</v>
      </c>
      <c r="F130">
        <v>6</v>
      </c>
      <c r="I130">
        <v>3</v>
      </c>
      <c r="N130">
        <v>3</v>
      </c>
      <c r="O130">
        <v>1</v>
      </c>
      <c r="T130">
        <v>3</v>
      </c>
      <c r="Z130">
        <v>4</v>
      </c>
      <c r="AA130">
        <v>3</v>
      </c>
      <c r="AE130">
        <v>-1</v>
      </c>
      <c r="AG130">
        <v>6</v>
      </c>
      <c r="AH130">
        <v>1</v>
      </c>
      <c r="AI130">
        <v>3</v>
      </c>
      <c r="AJ130">
        <v>6</v>
      </c>
      <c r="AL130">
        <v>3</v>
      </c>
      <c r="AP130">
        <v>1</v>
      </c>
    </row>
    <row r="131" spans="1:5" ht="12.75">
      <c r="A131" t="s">
        <v>129</v>
      </c>
      <c r="B131" t="s">
        <v>66</v>
      </c>
      <c r="C131" t="s">
        <v>530</v>
      </c>
      <c r="D131">
        <v>150000</v>
      </c>
      <c r="E131">
        <f t="shared" si="1"/>
        <v>0</v>
      </c>
    </row>
    <row r="132" spans="1:42" ht="12.75">
      <c r="A132" t="s">
        <v>130</v>
      </c>
      <c r="B132" t="s">
        <v>66</v>
      </c>
      <c r="C132" t="s">
        <v>527</v>
      </c>
      <c r="D132">
        <v>500000</v>
      </c>
      <c r="E132">
        <f aca="true" t="shared" si="2" ref="E132:E195">SUM(F132:AP132)</f>
        <v>35</v>
      </c>
      <c r="F132">
        <v>3</v>
      </c>
      <c r="I132">
        <v>1</v>
      </c>
      <c r="J132">
        <v>-1</v>
      </c>
      <c r="N132">
        <v>3</v>
      </c>
      <c r="O132">
        <v>6</v>
      </c>
      <c r="R132">
        <v>-5</v>
      </c>
      <c r="T132">
        <v>3</v>
      </c>
      <c r="Z132">
        <v>2</v>
      </c>
      <c r="AA132">
        <v>3</v>
      </c>
      <c r="AG132">
        <v>4</v>
      </c>
      <c r="AH132">
        <v>1</v>
      </c>
      <c r="AI132">
        <v>3</v>
      </c>
      <c r="AJ132">
        <v>9</v>
      </c>
      <c r="AL132">
        <v>2</v>
      </c>
      <c r="AP132">
        <v>1</v>
      </c>
    </row>
    <row r="133" spans="1:34" ht="12.75">
      <c r="A133" t="s">
        <v>131</v>
      </c>
      <c r="B133" t="s">
        <v>66</v>
      </c>
      <c r="C133" t="s">
        <v>527</v>
      </c>
      <c r="D133">
        <v>150000</v>
      </c>
      <c r="E133">
        <f t="shared" si="2"/>
        <v>1</v>
      </c>
      <c r="AH133">
        <v>1</v>
      </c>
    </row>
    <row r="134" spans="1:42" ht="12.75">
      <c r="A134" t="s">
        <v>132</v>
      </c>
      <c r="B134" t="s">
        <v>66</v>
      </c>
      <c r="C134" t="s">
        <v>527</v>
      </c>
      <c r="D134">
        <v>250000</v>
      </c>
      <c r="E134">
        <f t="shared" si="2"/>
        <v>31</v>
      </c>
      <c r="F134">
        <v>4</v>
      </c>
      <c r="G134">
        <v>-1</v>
      </c>
      <c r="I134">
        <v>3</v>
      </c>
      <c r="K134">
        <v>-3</v>
      </c>
      <c r="N134">
        <v>5</v>
      </c>
      <c r="Q134">
        <v>-1</v>
      </c>
      <c r="T134">
        <v>3</v>
      </c>
      <c r="Z134">
        <v>2</v>
      </c>
      <c r="AA134">
        <v>5</v>
      </c>
      <c r="AG134">
        <v>4</v>
      </c>
      <c r="AI134">
        <v>2</v>
      </c>
      <c r="AK134">
        <v>-1</v>
      </c>
      <c r="AL134">
        <v>8</v>
      </c>
      <c r="AP134">
        <v>1</v>
      </c>
    </row>
    <row r="135" spans="1:42" ht="12.75">
      <c r="A135" t="s">
        <v>133</v>
      </c>
      <c r="B135" t="s">
        <v>66</v>
      </c>
      <c r="C135" t="s">
        <v>527</v>
      </c>
      <c r="D135">
        <v>1000000</v>
      </c>
      <c r="E135">
        <f t="shared" si="2"/>
        <v>33</v>
      </c>
      <c r="F135">
        <v>4</v>
      </c>
      <c r="I135">
        <v>3</v>
      </c>
      <c r="K135">
        <v>-1</v>
      </c>
      <c r="N135">
        <v>8</v>
      </c>
      <c r="O135">
        <v>1</v>
      </c>
      <c r="R135">
        <v>-1</v>
      </c>
      <c r="T135">
        <v>4</v>
      </c>
      <c r="Z135">
        <v>1</v>
      </c>
      <c r="AB135">
        <v>-1</v>
      </c>
      <c r="AG135">
        <v>4</v>
      </c>
      <c r="AH135">
        <v>1</v>
      </c>
      <c r="AI135">
        <v>3</v>
      </c>
      <c r="AJ135">
        <v>4</v>
      </c>
      <c r="AL135">
        <v>2</v>
      </c>
      <c r="AP135">
        <v>1</v>
      </c>
    </row>
    <row r="136" spans="1:42" ht="12.75">
      <c r="A136" t="s">
        <v>134</v>
      </c>
      <c r="B136" t="s">
        <v>66</v>
      </c>
      <c r="C136" t="s">
        <v>527</v>
      </c>
      <c r="D136">
        <v>1000001</v>
      </c>
      <c r="E136">
        <f t="shared" si="2"/>
        <v>28</v>
      </c>
      <c r="O136">
        <v>1</v>
      </c>
      <c r="T136">
        <v>5</v>
      </c>
      <c r="Z136">
        <v>2</v>
      </c>
      <c r="AA136">
        <v>3</v>
      </c>
      <c r="AG136">
        <v>4</v>
      </c>
      <c r="AH136">
        <v>2</v>
      </c>
      <c r="AI136">
        <v>3</v>
      </c>
      <c r="AJ136">
        <v>4</v>
      </c>
      <c r="AL136">
        <v>3</v>
      </c>
      <c r="AP136">
        <v>1</v>
      </c>
    </row>
    <row r="137" spans="1:42" ht="12.75">
      <c r="A137" t="s">
        <v>135</v>
      </c>
      <c r="B137" t="s">
        <v>66</v>
      </c>
      <c r="C137" t="s">
        <v>527</v>
      </c>
      <c r="D137">
        <v>1000002</v>
      </c>
      <c r="E137">
        <f t="shared" si="2"/>
        <v>14</v>
      </c>
      <c r="K137">
        <v>-2</v>
      </c>
      <c r="N137">
        <v>3</v>
      </c>
      <c r="O137">
        <v>1</v>
      </c>
      <c r="T137">
        <v>3</v>
      </c>
      <c r="W137">
        <v>-3</v>
      </c>
      <c r="AG137">
        <v>4</v>
      </c>
      <c r="AH137">
        <v>3</v>
      </c>
      <c r="AJ137">
        <v>4</v>
      </c>
      <c r="AP137">
        <v>1</v>
      </c>
    </row>
    <row r="138" spans="1:17" ht="12.75">
      <c r="A138" t="s">
        <v>136</v>
      </c>
      <c r="B138" t="s">
        <v>66</v>
      </c>
      <c r="C138" t="s">
        <v>527</v>
      </c>
      <c r="D138">
        <v>750000</v>
      </c>
      <c r="E138">
        <f t="shared" si="2"/>
        <v>11</v>
      </c>
      <c r="F138">
        <v>3</v>
      </c>
      <c r="I138">
        <v>3</v>
      </c>
      <c r="L138">
        <v>-1</v>
      </c>
      <c r="N138">
        <v>7</v>
      </c>
      <c r="Q138">
        <v>-1</v>
      </c>
    </row>
    <row r="139" spans="1:42" ht="12.75">
      <c r="A139" t="s">
        <v>137</v>
      </c>
      <c r="B139" t="s">
        <v>66</v>
      </c>
      <c r="C139" t="s">
        <v>527</v>
      </c>
      <c r="D139">
        <v>750000</v>
      </c>
      <c r="E139">
        <f t="shared" si="2"/>
        <v>21</v>
      </c>
      <c r="N139">
        <v>3</v>
      </c>
      <c r="O139">
        <v>1</v>
      </c>
      <c r="R139">
        <v>-1</v>
      </c>
      <c r="T139">
        <v>3</v>
      </c>
      <c r="V139">
        <v>-1</v>
      </c>
      <c r="Z139">
        <v>2</v>
      </c>
      <c r="AA139">
        <v>3</v>
      </c>
      <c r="AB139">
        <v>-3</v>
      </c>
      <c r="AH139">
        <v>1</v>
      </c>
      <c r="AI139">
        <v>3</v>
      </c>
      <c r="AJ139">
        <v>6</v>
      </c>
      <c r="AL139">
        <v>3</v>
      </c>
      <c r="AP139">
        <v>1</v>
      </c>
    </row>
    <row r="140" spans="1:5" ht="12.75">
      <c r="A140" t="s">
        <v>138</v>
      </c>
      <c r="B140" t="s">
        <v>66</v>
      </c>
      <c r="C140" t="s">
        <v>528</v>
      </c>
      <c r="D140">
        <v>500000</v>
      </c>
      <c r="E140">
        <f t="shared" si="2"/>
        <v>0</v>
      </c>
    </row>
    <row r="141" spans="1:5" ht="12.75">
      <c r="A141" t="s">
        <v>574</v>
      </c>
      <c r="B141" t="s">
        <v>66</v>
      </c>
      <c r="C141" t="s">
        <v>528</v>
      </c>
      <c r="D141">
        <v>150000</v>
      </c>
      <c r="E141">
        <f t="shared" si="2"/>
        <v>0</v>
      </c>
    </row>
    <row r="142" spans="1:38" ht="12.75">
      <c r="A142" t="s">
        <v>488</v>
      </c>
      <c r="B142" t="s">
        <v>66</v>
      </c>
      <c r="C142" t="s">
        <v>528</v>
      </c>
      <c r="D142">
        <v>1000000</v>
      </c>
      <c r="E142">
        <f t="shared" si="2"/>
        <v>28</v>
      </c>
      <c r="Z142">
        <v>1</v>
      </c>
      <c r="AA142">
        <v>3</v>
      </c>
      <c r="AB142">
        <v>-1</v>
      </c>
      <c r="AD142">
        <v>-1</v>
      </c>
      <c r="AE142">
        <v>-1</v>
      </c>
      <c r="AG142">
        <v>5</v>
      </c>
      <c r="AH142">
        <v>1</v>
      </c>
      <c r="AI142">
        <v>3</v>
      </c>
      <c r="AJ142">
        <v>9</v>
      </c>
      <c r="AK142">
        <v>4</v>
      </c>
      <c r="AL142">
        <v>5</v>
      </c>
    </row>
    <row r="143" spans="1:42" ht="12.75">
      <c r="A143" t="s">
        <v>333</v>
      </c>
      <c r="B143" t="s">
        <v>66</v>
      </c>
      <c r="C143" t="s">
        <v>528</v>
      </c>
      <c r="D143">
        <v>1000000</v>
      </c>
      <c r="E143">
        <f t="shared" si="2"/>
        <v>26</v>
      </c>
      <c r="AA143">
        <v>4</v>
      </c>
      <c r="AE143">
        <v>-1</v>
      </c>
      <c r="AF143">
        <v>2</v>
      </c>
      <c r="AG143">
        <v>3</v>
      </c>
      <c r="AH143">
        <v>5</v>
      </c>
      <c r="AI143">
        <v>3</v>
      </c>
      <c r="AJ143">
        <v>3</v>
      </c>
      <c r="AK143">
        <v>-1</v>
      </c>
      <c r="AL143">
        <v>3</v>
      </c>
      <c r="AN143">
        <v>4</v>
      </c>
      <c r="AP143">
        <v>1</v>
      </c>
    </row>
    <row r="144" spans="1:16" ht="12.75">
      <c r="A144" t="s">
        <v>139</v>
      </c>
      <c r="B144" t="s">
        <v>66</v>
      </c>
      <c r="C144" t="s">
        <v>528</v>
      </c>
      <c r="D144">
        <v>150000</v>
      </c>
      <c r="E144">
        <f t="shared" si="2"/>
        <v>8</v>
      </c>
      <c r="I144">
        <v>3</v>
      </c>
      <c r="J144">
        <v>-1</v>
      </c>
      <c r="L144">
        <v>3</v>
      </c>
      <c r="N144">
        <v>3</v>
      </c>
      <c r="O144">
        <v>1</v>
      </c>
      <c r="P144">
        <v>-1</v>
      </c>
    </row>
    <row r="145" spans="1:5" ht="12.75">
      <c r="A145" t="s">
        <v>575</v>
      </c>
      <c r="B145" t="s">
        <v>66</v>
      </c>
      <c r="C145" t="s">
        <v>528</v>
      </c>
      <c r="D145">
        <v>250000</v>
      </c>
      <c r="E145">
        <f t="shared" si="2"/>
        <v>0</v>
      </c>
    </row>
    <row r="146" spans="1:42" ht="12.75">
      <c r="A146" t="s">
        <v>140</v>
      </c>
      <c r="B146" t="s">
        <v>66</v>
      </c>
      <c r="C146" t="s">
        <v>528</v>
      </c>
      <c r="D146">
        <v>500000</v>
      </c>
      <c r="E146">
        <f t="shared" si="2"/>
        <v>32</v>
      </c>
      <c r="F146">
        <v>7</v>
      </c>
      <c r="G146">
        <v>4</v>
      </c>
      <c r="I146">
        <v>2</v>
      </c>
      <c r="N146">
        <v>1</v>
      </c>
      <c r="Q146">
        <v>7</v>
      </c>
      <c r="R146">
        <v>-1</v>
      </c>
      <c r="T146">
        <v>8</v>
      </c>
      <c r="AA146">
        <v>3</v>
      </c>
      <c r="AP146">
        <v>1</v>
      </c>
    </row>
    <row r="147" spans="1:36" ht="12.75">
      <c r="A147" t="s">
        <v>141</v>
      </c>
      <c r="B147" t="s">
        <v>66</v>
      </c>
      <c r="C147" t="s">
        <v>528</v>
      </c>
      <c r="D147">
        <v>750000</v>
      </c>
      <c r="E147">
        <f t="shared" si="2"/>
        <v>20</v>
      </c>
      <c r="F147">
        <v>2</v>
      </c>
      <c r="I147">
        <v>3</v>
      </c>
      <c r="N147">
        <v>3</v>
      </c>
      <c r="O147">
        <v>1</v>
      </c>
      <c r="AG147">
        <v>3</v>
      </c>
      <c r="AI147">
        <v>3</v>
      </c>
      <c r="AJ147">
        <v>5</v>
      </c>
    </row>
    <row r="148" spans="1:42" ht="12.75">
      <c r="A148" t="s">
        <v>142</v>
      </c>
      <c r="B148" t="s">
        <v>66</v>
      </c>
      <c r="C148" t="s">
        <v>528</v>
      </c>
      <c r="D148">
        <v>750000</v>
      </c>
      <c r="E148">
        <f t="shared" si="2"/>
        <v>42</v>
      </c>
      <c r="F148">
        <v>3</v>
      </c>
      <c r="G148">
        <v>2</v>
      </c>
      <c r="I148">
        <v>2</v>
      </c>
      <c r="L148">
        <v>2</v>
      </c>
      <c r="N148">
        <v>3</v>
      </c>
      <c r="O148">
        <v>1</v>
      </c>
      <c r="T148">
        <v>11</v>
      </c>
      <c r="V148">
        <v>-1</v>
      </c>
      <c r="Z148">
        <v>1</v>
      </c>
      <c r="AA148">
        <v>3</v>
      </c>
      <c r="AG148">
        <v>3</v>
      </c>
      <c r="AI148">
        <v>7</v>
      </c>
      <c r="AJ148">
        <v>3</v>
      </c>
      <c r="AK148">
        <v>-1</v>
      </c>
      <c r="AL148">
        <v>2</v>
      </c>
      <c r="AP148">
        <v>1</v>
      </c>
    </row>
    <row r="149" spans="1:42" ht="12.75">
      <c r="A149" t="s">
        <v>143</v>
      </c>
      <c r="B149" t="s">
        <v>66</v>
      </c>
      <c r="C149" t="s">
        <v>528</v>
      </c>
      <c r="D149">
        <v>250000</v>
      </c>
      <c r="E149">
        <f t="shared" si="2"/>
        <v>37</v>
      </c>
      <c r="N149">
        <v>9</v>
      </c>
      <c r="O149">
        <v>3</v>
      </c>
      <c r="Z149">
        <v>1</v>
      </c>
      <c r="AA149">
        <v>3</v>
      </c>
      <c r="AF149">
        <v>4</v>
      </c>
      <c r="AG149">
        <v>3</v>
      </c>
      <c r="AH149">
        <v>5</v>
      </c>
      <c r="AJ149">
        <v>3</v>
      </c>
      <c r="AL149">
        <v>5</v>
      </c>
      <c r="AP149">
        <v>1</v>
      </c>
    </row>
    <row r="150" spans="1:5" ht="12.75">
      <c r="A150" t="s">
        <v>144</v>
      </c>
      <c r="B150" t="s">
        <v>66</v>
      </c>
      <c r="C150" t="s">
        <v>529</v>
      </c>
      <c r="D150">
        <v>750000</v>
      </c>
      <c r="E150">
        <f t="shared" si="2"/>
        <v>0</v>
      </c>
    </row>
    <row r="151" spans="1:38" ht="12.75">
      <c r="A151" t="s">
        <v>145</v>
      </c>
      <c r="B151" t="s">
        <v>66</v>
      </c>
      <c r="C151" t="s">
        <v>529</v>
      </c>
      <c r="D151">
        <v>150000</v>
      </c>
      <c r="E151">
        <f t="shared" si="2"/>
        <v>13</v>
      </c>
      <c r="J151">
        <v>-1</v>
      </c>
      <c r="O151">
        <v>1</v>
      </c>
      <c r="Z151">
        <v>1</v>
      </c>
      <c r="AH151">
        <v>1</v>
      </c>
      <c r="AI151">
        <v>5</v>
      </c>
      <c r="AJ151">
        <v>3</v>
      </c>
      <c r="AL151">
        <v>3</v>
      </c>
    </row>
    <row r="152" spans="1:33" ht="12.75">
      <c r="A152" t="s">
        <v>103</v>
      </c>
      <c r="B152" t="s">
        <v>66</v>
      </c>
      <c r="C152" t="s">
        <v>529</v>
      </c>
      <c r="D152">
        <v>1000000</v>
      </c>
      <c r="E152">
        <f t="shared" si="2"/>
        <v>3</v>
      </c>
      <c r="AG152">
        <v>3</v>
      </c>
    </row>
    <row r="153" spans="1:5" ht="12.75">
      <c r="A153" t="s">
        <v>146</v>
      </c>
      <c r="B153" t="s">
        <v>66</v>
      </c>
      <c r="C153" t="s">
        <v>529</v>
      </c>
      <c r="D153">
        <v>150000</v>
      </c>
      <c r="E153">
        <f t="shared" si="2"/>
        <v>0</v>
      </c>
    </row>
    <row r="154" spans="1:42" ht="12.75">
      <c r="A154" t="s">
        <v>147</v>
      </c>
      <c r="B154" t="s">
        <v>66</v>
      </c>
      <c r="C154" t="s">
        <v>529</v>
      </c>
      <c r="D154">
        <v>250000</v>
      </c>
      <c r="E154">
        <f t="shared" si="2"/>
        <v>53</v>
      </c>
      <c r="F154">
        <v>3</v>
      </c>
      <c r="I154">
        <v>6</v>
      </c>
      <c r="J154">
        <v>-1</v>
      </c>
      <c r="O154">
        <v>1</v>
      </c>
      <c r="T154">
        <v>6</v>
      </c>
      <c r="Z154">
        <v>3</v>
      </c>
      <c r="AA154">
        <v>6</v>
      </c>
      <c r="AG154">
        <v>6</v>
      </c>
      <c r="AH154">
        <v>1</v>
      </c>
      <c r="AI154">
        <v>3</v>
      </c>
      <c r="AJ154">
        <v>9</v>
      </c>
      <c r="AL154">
        <v>6</v>
      </c>
      <c r="AP154">
        <v>4</v>
      </c>
    </row>
    <row r="155" spans="1:38" ht="12.75">
      <c r="A155" t="s">
        <v>148</v>
      </c>
      <c r="B155" t="s">
        <v>66</v>
      </c>
      <c r="C155" t="s">
        <v>529</v>
      </c>
      <c r="D155">
        <v>1000000</v>
      </c>
      <c r="E155">
        <f t="shared" si="2"/>
        <v>29</v>
      </c>
      <c r="I155">
        <v>7</v>
      </c>
      <c r="R155">
        <v>2</v>
      </c>
      <c r="T155">
        <v>5</v>
      </c>
      <c r="AA155">
        <v>3</v>
      </c>
      <c r="AI155">
        <v>6</v>
      </c>
      <c r="AJ155">
        <v>3</v>
      </c>
      <c r="AL155">
        <v>3</v>
      </c>
    </row>
    <row r="156" spans="1:42" ht="12.75">
      <c r="A156" t="s">
        <v>149</v>
      </c>
      <c r="B156" t="s">
        <v>66</v>
      </c>
      <c r="C156" t="s">
        <v>529</v>
      </c>
      <c r="D156">
        <v>750000</v>
      </c>
      <c r="E156">
        <f t="shared" si="2"/>
        <v>52</v>
      </c>
      <c r="F156">
        <v>6</v>
      </c>
      <c r="I156">
        <v>5</v>
      </c>
      <c r="K156">
        <v>3</v>
      </c>
      <c r="L156">
        <v>3</v>
      </c>
      <c r="N156">
        <v>6</v>
      </c>
      <c r="O156">
        <v>1</v>
      </c>
      <c r="Q156">
        <v>2</v>
      </c>
      <c r="T156">
        <v>3</v>
      </c>
      <c r="U156">
        <v>3</v>
      </c>
      <c r="Z156">
        <v>1</v>
      </c>
      <c r="AA156">
        <v>3</v>
      </c>
      <c r="AG156">
        <v>3</v>
      </c>
      <c r="AH156">
        <v>1</v>
      </c>
      <c r="AI156">
        <v>5</v>
      </c>
      <c r="AL156">
        <v>3</v>
      </c>
      <c r="AN156">
        <v>3</v>
      </c>
      <c r="AP156">
        <v>1</v>
      </c>
    </row>
    <row r="157" spans="1:5" ht="12.75">
      <c r="A157" t="s">
        <v>150</v>
      </c>
      <c r="B157" t="s">
        <v>66</v>
      </c>
      <c r="C157" t="s">
        <v>529</v>
      </c>
      <c r="D157">
        <v>500000</v>
      </c>
      <c r="E157">
        <f t="shared" si="2"/>
        <v>0</v>
      </c>
    </row>
    <row r="158" spans="1:5" ht="12.75">
      <c r="A158" t="s">
        <v>151</v>
      </c>
      <c r="B158" t="s">
        <v>66</v>
      </c>
      <c r="C158" t="s">
        <v>529</v>
      </c>
      <c r="D158">
        <v>150000</v>
      </c>
      <c r="E158">
        <f t="shared" si="2"/>
        <v>0</v>
      </c>
    </row>
    <row r="159" spans="1:32" ht="12.75">
      <c r="A159" t="s">
        <v>152</v>
      </c>
      <c r="B159" t="s">
        <v>66</v>
      </c>
      <c r="C159" t="s">
        <v>529</v>
      </c>
      <c r="D159">
        <v>1500000</v>
      </c>
      <c r="E159">
        <f t="shared" si="2"/>
        <v>36</v>
      </c>
      <c r="F159">
        <v>7</v>
      </c>
      <c r="I159">
        <v>8</v>
      </c>
      <c r="O159">
        <v>1</v>
      </c>
      <c r="Q159">
        <v>2</v>
      </c>
      <c r="R159">
        <v>3</v>
      </c>
      <c r="T159">
        <v>8</v>
      </c>
      <c r="U159">
        <v>2</v>
      </c>
      <c r="V159">
        <v>-1</v>
      </c>
      <c r="Z159">
        <v>4</v>
      </c>
      <c r="AA159">
        <v>3</v>
      </c>
      <c r="AD159">
        <v>-1</v>
      </c>
      <c r="AF159" s="13" t="s">
        <v>629</v>
      </c>
    </row>
    <row r="160" spans="1:38" ht="12.75">
      <c r="A160" t="s">
        <v>153</v>
      </c>
      <c r="B160" t="s">
        <v>77</v>
      </c>
      <c r="C160" t="s">
        <v>530</v>
      </c>
      <c r="D160">
        <v>500000</v>
      </c>
      <c r="E160">
        <f t="shared" si="2"/>
        <v>55</v>
      </c>
      <c r="F160">
        <v>1</v>
      </c>
      <c r="G160">
        <v>1</v>
      </c>
      <c r="I160">
        <v>6</v>
      </c>
      <c r="J160">
        <v>6</v>
      </c>
      <c r="O160">
        <v>6</v>
      </c>
      <c r="U160">
        <v>4</v>
      </c>
      <c r="V160">
        <v>6</v>
      </c>
      <c r="W160">
        <v>6</v>
      </c>
      <c r="X160">
        <v>3</v>
      </c>
      <c r="AB160">
        <v>6</v>
      </c>
      <c r="AC160">
        <v>4</v>
      </c>
      <c r="AD160">
        <v>4</v>
      </c>
      <c r="AE160">
        <v>1</v>
      </c>
      <c r="AL160">
        <v>1</v>
      </c>
    </row>
    <row r="161" spans="1:37" ht="12.75">
      <c r="A161" t="s">
        <v>154</v>
      </c>
      <c r="B161" t="s">
        <v>77</v>
      </c>
      <c r="C161" t="s">
        <v>530</v>
      </c>
      <c r="D161">
        <v>150000</v>
      </c>
      <c r="E161">
        <f t="shared" si="2"/>
        <v>7</v>
      </c>
      <c r="AJ161">
        <v>6</v>
      </c>
      <c r="AK161">
        <v>1</v>
      </c>
    </row>
    <row r="162" spans="1:5" ht="12.75">
      <c r="A162" t="s">
        <v>554</v>
      </c>
      <c r="B162" t="s">
        <v>77</v>
      </c>
      <c r="C162" t="s">
        <v>530</v>
      </c>
      <c r="D162">
        <v>150000</v>
      </c>
      <c r="E162">
        <f t="shared" si="2"/>
        <v>0</v>
      </c>
    </row>
    <row r="163" spans="1:5" ht="12.75">
      <c r="A163" t="s">
        <v>555</v>
      </c>
      <c r="B163" t="s">
        <v>77</v>
      </c>
      <c r="C163" t="s">
        <v>530</v>
      </c>
      <c r="D163">
        <v>250000</v>
      </c>
      <c r="E163">
        <f t="shared" si="2"/>
        <v>0</v>
      </c>
    </row>
    <row r="164" spans="1:40" ht="12.75">
      <c r="A164" t="s">
        <v>155</v>
      </c>
      <c r="B164" t="s">
        <v>77</v>
      </c>
      <c r="C164" t="s">
        <v>527</v>
      </c>
      <c r="D164">
        <v>750000</v>
      </c>
      <c r="E164">
        <f t="shared" si="2"/>
        <v>57</v>
      </c>
      <c r="F164">
        <v>1</v>
      </c>
      <c r="G164">
        <v>8</v>
      </c>
      <c r="I164">
        <v>4</v>
      </c>
      <c r="J164">
        <v>4</v>
      </c>
      <c r="N164">
        <v>-1</v>
      </c>
      <c r="O164">
        <v>3</v>
      </c>
      <c r="Q164">
        <v>-1</v>
      </c>
      <c r="R164">
        <v>3</v>
      </c>
      <c r="U164">
        <v>2</v>
      </c>
      <c r="V164">
        <v>9</v>
      </c>
      <c r="W164">
        <v>6</v>
      </c>
      <c r="X164">
        <v>5</v>
      </c>
      <c r="AC164">
        <v>2</v>
      </c>
      <c r="AD164">
        <v>2</v>
      </c>
      <c r="AE164">
        <v>1</v>
      </c>
      <c r="AJ164">
        <v>4</v>
      </c>
      <c r="AN164">
        <v>5</v>
      </c>
    </row>
    <row r="165" spans="1:38" ht="12.75">
      <c r="A165" t="s">
        <v>156</v>
      </c>
      <c r="B165" t="s">
        <v>77</v>
      </c>
      <c r="C165" t="s">
        <v>527</v>
      </c>
      <c r="D165">
        <v>500000</v>
      </c>
      <c r="E165">
        <f t="shared" si="2"/>
        <v>53</v>
      </c>
      <c r="F165">
        <v>1</v>
      </c>
      <c r="I165">
        <v>4</v>
      </c>
      <c r="J165">
        <v>6</v>
      </c>
      <c r="K165">
        <v>-1</v>
      </c>
      <c r="O165">
        <v>6</v>
      </c>
      <c r="R165">
        <v>6</v>
      </c>
      <c r="U165">
        <v>2</v>
      </c>
      <c r="V165">
        <v>6</v>
      </c>
      <c r="W165">
        <v>4</v>
      </c>
      <c r="X165">
        <v>3</v>
      </c>
      <c r="AB165">
        <v>4</v>
      </c>
      <c r="AC165">
        <v>2</v>
      </c>
      <c r="AD165">
        <v>2</v>
      </c>
      <c r="AE165">
        <v>1</v>
      </c>
      <c r="AH165">
        <v>2</v>
      </c>
      <c r="AI165">
        <v>-1</v>
      </c>
      <c r="AJ165">
        <v>5</v>
      </c>
      <c r="AL165">
        <v>1</v>
      </c>
    </row>
    <row r="166" spans="1:5" ht="12.75">
      <c r="A166" t="s">
        <v>561</v>
      </c>
      <c r="B166" t="s">
        <v>77</v>
      </c>
      <c r="C166" t="s">
        <v>527</v>
      </c>
      <c r="D166">
        <v>250000</v>
      </c>
      <c r="E166">
        <f t="shared" si="2"/>
        <v>0</v>
      </c>
    </row>
    <row r="167" spans="1:39" ht="12.75">
      <c r="A167" t="s">
        <v>157</v>
      </c>
      <c r="B167" t="s">
        <v>77</v>
      </c>
      <c r="C167" t="s">
        <v>527</v>
      </c>
      <c r="D167">
        <v>250000</v>
      </c>
      <c r="E167">
        <f t="shared" si="2"/>
        <v>17</v>
      </c>
      <c r="F167">
        <v>1</v>
      </c>
      <c r="W167">
        <v>4</v>
      </c>
      <c r="X167">
        <v>3</v>
      </c>
      <c r="AA167">
        <v>-4</v>
      </c>
      <c r="AB167">
        <v>4</v>
      </c>
      <c r="AC167">
        <v>2</v>
      </c>
      <c r="AJ167">
        <v>3</v>
      </c>
      <c r="AK167">
        <v>5</v>
      </c>
      <c r="AM167">
        <v>-1</v>
      </c>
    </row>
    <row r="168" spans="1:22" ht="12.75">
      <c r="A168" t="s">
        <v>158</v>
      </c>
      <c r="B168" t="s">
        <v>77</v>
      </c>
      <c r="C168" t="s">
        <v>527</v>
      </c>
      <c r="D168">
        <v>250000</v>
      </c>
      <c r="E168">
        <f t="shared" si="2"/>
        <v>6</v>
      </c>
      <c r="G168">
        <v>-1</v>
      </c>
      <c r="R168">
        <v>1</v>
      </c>
      <c r="U168">
        <v>2</v>
      </c>
      <c r="V168">
        <v>4</v>
      </c>
    </row>
    <row r="169" spans="1:40" ht="12.75">
      <c r="A169" t="s">
        <v>159</v>
      </c>
      <c r="B169" t="s">
        <v>77</v>
      </c>
      <c r="C169" t="s">
        <v>527</v>
      </c>
      <c r="D169">
        <v>250000</v>
      </c>
      <c r="E169">
        <f t="shared" si="2"/>
        <v>39</v>
      </c>
      <c r="F169">
        <v>1</v>
      </c>
      <c r="I169">
        <v>6</v>
      </c>
      <c r="J169">
        <v>4</v>
      </c>
      <c r="L169">
        <v>-1</v>
      </c>
      <c r="N169">
        <v>-1</v>
      </c>
      <c r="O169">
        <v>4</v>
      </c>
      <c r="R169">
        <v>1</v>
      </c>
      <c r="U169">
        <v>2</v>
      </c>
      <c r="V169">
        <v>4</v>
      </c>
      <c r="W169">
        <v>9</v>
      </c>
      <c r="X169">
        <v>3</v>
      </c>
      <c r="AB169">
        <v>3</v>
      </c>
      <c r="AC169">
        <v>2</v>
      </c>
      <c r="AD169">
        <v>2</v>
      </c>
      <c r="AE169">
        <v>1</v>
      </c>
      <c r="AI169">
        <v>-1</v>
      </c>
      <c r="AK169">
        <v>1</v>
      </c>
      <c r="AL169">
        <v>1</v>
      </c>
      <c r="AM169">
        <v>-1</v>
      </c>
      <c r="AN169">
        <v>-1</v>
      </c>
    </row>
    <row r="170" spans="1:31" ht="12.75">
      <c r="A170" t="s">
        <v>160</v>
      </c>
      <c r="B170" t="s">
        <v>77</v>
      </c>
      <c r="C170" t="s">
        <v>527</v>
      </c>
      <c r="D170">
        <v>1000000</v>
      </c>
      <c r="E170">
        <f t="shared" si="2"/>
        <v>25</v>
      </c>
      <c r="F170">
        <v>1</v>
      </c>
      <c r="G170">
        <v>1</v>
      </c>
      <c r="I170">
        <v>3</v>
      </c>
      <c r="J170">
        <v>4</v>
      </c>
      <c r="U170">
        <v>2</v>
      </c>
      <c r="W170">
        <v>4</v>
      </c>
      <c r="X170">
        <v>3</v>
      </c>
      <c r="Z170">
        <v>-2</v>
      </c>
      <c r="AB170">
        <v>4</v>
      </c>
      <c r="AC170">
        <v>2</v>
      </c>
      <c r="AD170">
        <v>2</v>
      </c>
      <c r="AE170">
        <v>1</v>
      </c>
    </row>
    <row r="171" spans="1:5" ht="12.75">
      <c r="A171" t="s">
        <v>562</v>
      </c>
      <c r="B171" t="s">
        <v>77</v>
      </c>
      <c r="C171" t="s">
        <v>527</v>
      </c>
      <c r="D171">
        <v>250000</v>
      </c>
      <c r="E171">
        <f t="shared" si="2"/>
        <v>0</v>
      </c>
    </row>
    <row r="172" spans="1:5" ht="12.75">
      <c r="A172" t="s">
        <v>161</v>
      </c>
      <c r="B172" t="s">
        <v>77</v>
      </c>
      <c r="C172" t="s">
        <v>527</v>
      </c>
      <c r="D172">
        <v>150000</v>
      </c>
      <c r="E172">
        <f t="shared" si="2"/>
        <v>0</v>
      </c>
    </row>
    <row r="173" spans="1:38" ht="12.75">
      <c r="A173" t="s">
        <v>563</v>
      </c>
      <c r="B173" t="s">
        <v>77</v>
      </c>
      <c r="C173" t="s">
        <v>527</v>
      </c>
      <c r="D173">
        <v>500000</v>
      </c>
      <c r="E173">
        <f t="shared" si="2"/>
        <v>8</v>
      </c>
      <c r="AA173">
        <v>-3</v>
      </c>
      <c r="AB173">
        <v>3</v>
      </c>
      <c r="AC173">
        <v>2</v>
      </c>
      <c r="AE173">
        <v>1</v>
      </c>
      <c r="AH173">
        <v>-1</v>
      </c>
      <c r="AJ173">
        <v>4</v>
      </c>
      <c r="AK173">
        <v>1</v>
      </c>
      <c r="AL173">
        <v>1</v>
      </c>
    </row>
    <row r="174" spans="1:37" ht="12.75">
      <c r="A174" t="s">
        <v>162</v>
      </c>
      <c r="B174" t="s">
        <v>77</v>
      </c>
      <c r="C174" t="s">
        <v>528</v>
      </c>
      <c r="D174">
        <v>500000</v>
      </c>
      <c r="E174">
        <f t="shared" si="2"/>
        <v>27</v>
      </c>
      <c r="G174">
        <v>-1</v>
      </c>
      <c r="J174">
        <v>3</v>
      </c>
      <c r="O174">
        <v>3</v>
      </c>
      <c r="Q174">
        <v>2</v>
      </c>
      <c r="R174">
        <v>1</v>
      </c>
      <c r="U174">
        <v>1</v>
      </c>
      <c r="V174">
        <v>3</v>
      </c>
      <c r="W174">
        <v>3</v>
      </c>
      <c r="X174">
        <v>2</v>
      </c>
      <c r="AB174">
        <v>5</v>
      </c>
      <c r="AD174">
        <v>1</v>
      </c>
      <c r="AJ174">
        <v>3</v>
      </c>
      <c r="AK174">
        <v>1</v>
      </c>
    </row>
    <row r="175" spans="1:38" ht="12.75">
      <c r="A175" t="s">
        <v>576</v>
      </c>
      <c r="B175" t="s">
        <v>77</v>
      </c>
      <c r="C175" t="s">
        <v>528</v>
      </c>
      <c r="D175">
        <v>500000</v>
      </c>
      <c r="E175">
        <f t="shared" si="2"/>
        <v>1</v>
      </c>
      <c r="AL175">
        <v>1</v>
      </c>
    </row>
    <row r="176" spans="1:36" ht="12.75">
      <c r="A176" t="s">
        <v>163</v>
      </c>
      <c r="B176" t="s">
        <v>77</v>
      </c>
      <c r="C176" t="s">
        <v>528</v>
      </c>
      <c r="D176">
        <v>750000</v>
      </c>
      <c r="E176">
        <f t="shared" si="2"/>
        <v>16</v>
      </c>
      <c r="F176">
        <v>1</v>
      </c>
      <c r="O176">
        <v>3</v>
      </c>
      <c r="U176">
        <v>1</v>
      </c>
      <c r="V176">
        <v>3</v>
      </c>
      <c r="X176">
        <v>3</v>
      </c>
      <c r="AB176">
        <v>2</v>
      </c>
      <c r="AJ176">
        <v>3</v>
      </c>
    </row>
    <row r="177" spans="1:40" ht="12.75">
      <c r="A177" t="s">
        <v>164</v>
      </c>
      <c r="B177" t="s">
        <v>77</v>
      </c>
      <c r="C177" t="s">
        <v>528</v>
      </c>
      <c r="D177">
        <v>500000</v>
      </c>
      <c r="E177">
        <f t="shared" si="2"/>
        <v>22</v>
      </c>
      <c r="F177">
        <v>1</v>
      </c>
      <c r="G177">
        <v>1</v>
      </c>
      <c r="I177">
        <v>7</v>
      </c>
      <c r="J177">
        <v>4</v>
      </c>
      <c r="K177">
        <v>-1</v>
      </c>
      <c r="O177">
        <v>2</v>
      </c>
      <c r="Q177">
        <v>-1</v>
      </c>
      <c r="U177">
        <v>1</v>
      </c>
      <c r="V177">
        <v>3</v>
      </c>
      <c r="W177">
        <v>3</v>
      </c>
      <c r="X177">
        <v>3</v>
      </c>
      <c r="AD177">
        <v>1</v>
      </c>
      <c r="AI177">
        <v>-1</v>
      </c>
      <c r="AN177">
        <v>-1</v>
      </c>
    </row>
    <row r="178" spans="1:9" ht="12.75">
      <c r="A178" t="s">
        <v>165</v>
      </c>
      <c r="B178" t="s">
        <v>77</v>
      </c>
      <c r="C178" t="s">
        <v>528</v>
      </c>
      <c r="D178">
        <v>500000</v>
      </c>
      <c r="E178">
        <f t="shared" si="2"/>
        <v>10</v>
      </c>
      <c r="F178">
        <v>3</v>
      </c>
      <c r="G178">
        <v>7</v>
      </c>
      <c r="I178" s="13" t="s">
        <v>535</v>
      </c>
    </row>
    <row r="179" spans="1:37" ht="12.75">
      <c r="A179" t="s">
        <v>166</v>
      </c>
      <c r="B179" t="s">
        <v>77</v>
      </c>
      <c r="C179" t="s">
        <v>528</v>
      </c>
      <c r="D179">
        <v>500000</v>
      </c>
      <c r="E179">
        <f t="shared" si="2"/>
        <v>7</v>
      </c>
      <c r="U179">
        <v>1</v>
      </c>
      <c r="V179">
        <v>2</v>
      </c>
      <c r="W179">
        <v>3</v>
      </c>
      <c r="AK179">
        <v>1</v>
      </c>
    </row>
    <row r="180" spans="1:38" ht="12.75">
      <c r="A180" t="s">
        <v>577</v>
      </c>
      <c r="B180" t="s">
        <v>77</v>
      </c>
      <c r="C180" t="s">
        <v>528</v>
      </c>
      <c r="D180">
        <v>150000</v>
      </c>
      <c r="E180">
        <f t="shared" si="2"/>
        <v>1</v>
      </c>
      <c r="AL180">
        <v>1</v>
      </c>
    </row>
    <row r="181" spans="1:37" ht="12.75">
      <c r="A181" t="s">
        <v>167</v>
      </c>
      <c r="B181" t="s">
        <v>77</v>
      </c>
      <c r="C181" t="s">
        <v>528</v>
      </c>
      <c r="D181">
        <v>1000000</v>
      </c>
      <c r="E181">
        <f t="shared" si="2"/>
        <v>53</v>
      </c>
      <c r="F181">
        <v>1</v>
      </c>
      <c r="G181">
        <v>1</v>
      </c>
      <c r="I181">
        <v>3</v>
      </c>
      <c r="J181">
        <v>2</v>
      </c>
      <c r="K181">
        <v>1</v>
      </c>
      <c r="O181">
        <v>7</v>
      </c>
      <c r="R181">
        <v>1</v>
      </c>
      <c r="V181">
        <v>13</v>
      </c>
      <c r="W181">
        <v>3</v>
      </c>
      <c r="X181">
        <v>2</v>
      </c>
      <c r="AB181">
        <v>7</v>
      </c>
      <c r="AC181">
        <v>1</v>
      </c>
      <c r="AD181">
        <v>1</v>
      </c>
      <c r="AE181">
        <v>5</v>
      </c>
      <c r="AH181">
        <v>4</v>
      </c>
      <c r="AK181">
        <v>1</v>
      </c>
    </row>
    <row r="182" spans="1:5" ht="12.75">
      <c r="A182" t="s">
        <v>578</v>
      </c>
      <c r="B182" t="s">
        <v>77</v>
      </c>
      <c r="C182" t="s">
        <v>528</v>
      </c>
      <c r="D182">
        <v>250000</v>
      </c>
      <c r="E182">
        <f t="shared" si="2"/>
        <v>0</v>
      </c>
    </row>
    <row r="183" spans="1:24" ht="12.75">
      <c r="A183" t="s">
        <v>168</v>
      </c>
      <c r="B183" t="s">
        <v>77</v>
      </c>
      <c r="C183" t="s">
        <v>529</v>
      </c>
      <c r="D183">
        <v>500000</v>
      </c>
      <c r="E183">
        <f t="shared" si="2"/>
        <v>10</v>
      </c>
      <c r="F183">
        <v>1</v>
      </c>
      <c r="I183">
        <v>3</v>
      </c>
      <c r="W183">
        <v>3</v>
      </c>
      <c r="X183">
        <v>3</v>
      </c>
    </row>
    <row r="184" spans="1:38" ht="12.75">
      <c r="A184" t="s">
        <v>169</v>
      </c>
      <c r="B184" t="s">
        <v>77</v>
      </c>
      <c r="C184" t="s">
        <v>529</v>
      </c>
      <c r="D184">
        <v>1250000</v>
      </c>
      <c r="E184">
        <f t="shared" si="2"/>
        <v>32</v>
      </c>
      <c r="F184">
        <v>1</v>
      </c>
      <c r="G184">
        <v>4</v>
      </c>
      <c r="I184">
        <v>5</v>
      </c>
      <c r="O184">
        <v>9</v>
      </c>
      <c r="AC184">
        <v>1</v>
      </c>
      <c r="AE184">
        <v>4</v>
      </c>
      <c r="AJ184">
        <v>3</v>
      </c>
      <c r="AK184">
        <v>1</v>
      </c>
      <c r="AL184">
        <v>4</v>
      </c>
    </row>
    <row r="185" spans="1:5" ht="12.75">
      <c r="A185" t="s">
        <v>599</v>
      </c>
      <c r="B185" t="s">
        <v>77</v>
      </c>
      <c r="C185" t="s">
        <v>529</v>
      </c>
      <c r="D185">
        <v>250000</v>
      </c>
      <c r="E185">
        <f t="shared" si="2"/>
        <v>0</v>
      </c>
    </row>
    <row r="186" spans="1:39" ht="12.75">
      <c r="A186" t="s">
        <v>170</v>
      </c>
      <c r="B186" t="s">
        <v>77</v>
      </c>
      <c r="C186" t="s">
        <v>529</v>
      </c>
      <c r="D186">
        <v>1250000</v>
      </c>
      <c r="E186">
        <f t="shared" si="2"/>
        <v>55</v>
      </c>
      <c r="F186">
        <v>4</v>
      </c>
      <c r="G186">
        <v>7</v>
      </c>
      <c r="I186">
        <v>5</v>
      </c>
      <c r="J186">
        <v>6</v>
      </c>
      <c r="K186">
        <v>3</v>
      </c>
      <c r="N186">
        <v>-1</v>
      </c>
      <c r="O186">
        <v>5</v>
      </c>
      <c r="Q186">
        <v>3</v>
      </c>
      <c r="R186">
        <v>4</v>
      </c>
      <c r="U186">
        <v>1</v>
      </c>
      <c r="V186">
        <v>3</v>
      </c>
      <c r="AB186">
        <v>3</v>
      </c>
      <c r="AC186">
        <v>1</v>
      </c>
      <c r="AD186">
        <v>1</v>
      </c>
      <c r="AE186">
        <v>3</v>
      </c>
      <c r="AJ186">
        <v>6</v>
      </c>
      <c r="AK186">
        <v>1</v>
      </c>
      <c r="AL186">
        <v>1</v>
      </c>
      <c r="AM186">
        <v>-1</v>
      </c>
    </row>
    <row r="187" spans="1:36" ht="12.75">
      <c r="A187" t="s">
        <v>171</v>
      </c>
      <c r="B187" t="s">
        <v>77</v>
      </c>
      <c r="C187" t="s">
        <v>529</v>
      </c>
      <c r="D187">
        <v>50000</v>
      </c>
      <c r="E187">
        <f t="shared" si="2"/>
        <v>6</v>
      </c>
      <c r="O187">
        <v>3</v>
      </c>
      <c r="AJ187">
        <v>3</v>
      </c>
    </row>
    <row r="188" spans="1:41" ht="12.75">
      <c r="A188" t="s">
        <v>102</v>
      </c>
      <c r="B188" t="s">
        <v>77</v>
      </c>
      <c r="C188" t="s">
        <v>529</v>
      </c>
      <c r="D188">
        <v>1000000</v>
      </c>
      <c r="E188">
        <f t="shared" si="2"/>
        <v>9</v>
      </c>
      <c r="R188">
        <v>1</v>
      </c>
      <c r="AB188">
        <v>6</v>
      </c>
      <c r="AC188">
        <v>1</v>
      </c>
      <c r="AD188">
        <v>1</v>
      </c>
      <c r="AK188">
        <v>1</v>
      </c>
      <c r="AO188">
        <v>-1</v>
      </c>
    </row>
    <row r="189" spans="1:41" ht="12.75">
      <c r="A189" t="s">
        <v>172</v>
      </c>
      <c r="B189" t="s">
        <v>77</v>
      </c>
      <c r="C189" t="s">
        <v>529</v>
      </c>
      <c r="D189">
        <v>750000</v>
      </c>
      <c r="E189">
        <f t="shared" si="2"/>
        <v>49</v>
      </c>
      <c r="F189">
        <v>1</v>
      </c>
      <c r="G189">
        <v>3</v>
      </c>
      <c r="I189">
        <v>3</v>
      </c>
      <c r="J189">
        <v>3</v>
      </c>
      <c r="O189">
        <v>8</v>
      </c>
      <c r="R189">
        <v>3</v>
      </c>
      <c r="U189">
        <v>1</v>
      </c>
      <c r="V189">
        <v>10</v>
      </c>
      <c r="W189">
        <v>3</v>
      </c>
      <c r="X189">
        <v>3</v>
      </c>
      <c r="AB189">
        <v>3</v>
      </c>
      <c r="AC189">
        <v>1</v>
      </c>
      <c r="AD189">
        <v>1</v>
      </c>
      <c r="AE189">
        <v>3</v>
      </c>
      <c r="AJ189">
        <v>3</v>
      </c>
      <c r="AL189">
        <v>1</v>
      </c>
      <c r="AO189">
        <v>-1</v>
      </c>
    </row>
    <row r="190" spans="1:41" ht="12.75">
      <c r="A190" t="s">
        <v>173</v>
      </c>
      <c r="B190" t="s">
        <v>77</v>
      </c>
      <c r="C190" t="s">
        <v>529</v>
      </c>
      <c r="D190">
        <v>500000</v>
      </c>
      <c r="E190">
        <f t="shared" si="2"/>
        <v>15</v>
      </c>
      <c r="G190">
        <v>1</v>
      </c>
      <c r="I190">
        <v>3</v>
      </c>
      <c r="J190">
        <v>3</v>
      </c>
      <c r="O190">
        <v>3</v>
      </c>
      <c r="W190">
        <v>3</v>
      </c>
      <c r="AB190">
        <v>2</v>
      </c>
      <c r="AE190">
        <v>1</v>
      </c>
      <c r="AO190">
        <v>-1</v>
      </c>
    </row>
    <row r="191" spans="1:38" ht="12.75">
      <c r="A191" t="s">
        <v>600</v>
      </c>
      <c r="B191" t="s">
        <v>77</v>
      </c>
      <c r="C191" t="s">
        <v>529</v>
      </c>
      <c r="D191">
        <v>500000</v>
      </c>
      <c r="E191">
        <f t="shared" si="2"/>
        <v>22</v>
      </c>
      <c r="AB191">
        <v>5</v>
      </c>
      <c r="AC191">
        <v>1</v>
      </c>
      <c r="AD191">
        <v>1</v>
      </c>
      <c r="AE191">
        <v>6</v>
      </c>
      <c r="AH191">
        <v>-1</v>
      </c>
      <c r="AJ191">
        <v>6</v>
      </c>
      <c r="AK191">
        <v>1</v>
      </c>
      <c r="AL191">
        <v>3</v>
      </c>
    </row>
    <row r="192" spans="1:5" ht="12.75">
      <c r="A192" t="s">
        <v>601</v>
      </c>
      <c r="B192" t="s">
        <v>77</v>
      </c>
      <c r="C192" t="s">
        <v>529</v>
      </c>
      <c r="D192">
        <v>250000</v>
      </c>
      <c r="E192">
        <f t="shared" si="2"/>
        <v>0</v>
      </c>
    </row>
    <row r="193" spans="1:37" ht="12.75">
      <c r="A193" t="s">
        <v>174</v>
      </c>
      <c r="B193" t="s">
        <v>77</v>
      </c>
      <c r="C193" t="s">
        <v>529</v>
      </c>
      <c r="D193">
        <v>1000000</v>
      </c>
      <c r="E193">
        <f t="shared" si="2"/>
        <v>14</v>
      </c>
      <c r="G193">
        <v>1</v>
      </c>
      <c r="I193">
        <v>3</v>
      </c>
      <c r="J193">
        <v>3</v>
      </c>
      <c r="O193">
        <v>3</v>
      </c>
      <c r="AJ193">
        <v>3</v>
      </c>
      <c r="AK193">
        <v>1</v>
      </c>
    </row>
    <row r="194" spans="1:5" ht="12.75">
      <c r="A194" t="s">
        <v>425</v>
      </c>
      <c r="B194" t="s">
        <v>67</v>
      </c>
      <c r="C194" t="s">
        <v>530</v>
      </c>
      <c r="D194">
        <v>500000</v>
      </c>
      <c r="E194">
        <f t="shared" si="2"/>
        <v>0</v>
      </c>
    </row>
    <row r="195" spans="1:5" ht="12.75">
      <c r="A195" t="s">
        <v>426</v>
      </c>
      <c r="B195" t="s">
        <v>67</v>
      </c>
      <c r="C195" t="s">
        <v>530</v>
      </c>
      <c r="D195">
        <v>500000</v>
      </c>
      <c r="E195">
        <f t="shared" si="2"/>
        <v>0</v>
      </c>
    </row>
    <row r="196" spans="1:41" ht="12.75">
      <c r="A196" t="s">
        <v>427</v>
      </c>
      <c r="B196" t="s">
        <v>67</v>
      </c>
      <c r="C196" t="s">
        <v>530</v>
      </c>
      <c r="D196">
        <v>2500000</v>
      </c>
      <c r="E196">
        <f aca="true" t="shared" si="3" ref="E196:E259">SUM(F196:AP196)</f>
        <v>83</v>
      </c>
      <c r="G196">
        <v>6</v>
      </c>
      <c r="I196">
        <v>4</v>
      </c>
      <c r="M196">
        <v>1</v>
      </c>
      <c r="N196">
        <v>1</v>
      </c>
      <c r="P196">
        <v>6</v>
      </c>
      <c r="Q196">
        <v>1</v>
      </c>
      <c r="T196">
        <v>4</v>
      </c>
      <c r="U196">
        <v>1</v>
      </c>
      <c r="V196">
        <v>4</v>
      </c>
      <c r="W196">
        <v>6</v>
      </c>
      <c r="Z196">
        <v>6</v>
      </c>
      <c r="AB196">
        <v>4</v>
      </c>
      <c r="AC196">
        <v>3</v>
      </c>
      <c r="AD196">
        <v>4</v>
      </c>
      <c r="AE196">
        <v>6</v>
      </c>
      <c r="AF196">
        <v>1</v>
      </c>
      <c r="AG196">
        <v>6</v>
      </c>
      <c r="AH196">
        <v>6</v>
      </c>
      <c r="AI196">
        <v>1</v>
      </c>
      <c r="AJ196">
        <v>3</v>
      </c>
      <c r="AK196">
        <v>3</v>
      </c>
      <c r="AM196">
        <v>4</v>
      </c>
      <c r="AN196">
        <v>1</v>
      </c>
      <c r="AO196">
        <v>1</v>
      </c>
    </row>
    <row r="197" spans="1:5" ht="12.75">
      <c r="A197" t="s">
        <v>428</v>
      </c>
      <c r="B197" t="s">
        <v>67</v>
      </c>
      <c r="C197" t="s">
        <v>527</v>
      </c>
      <c r="D197">
        <v>500000</v>
      </c>
      <c r="E197">
        <f t="shared" si="3"/>
        <v>0</v>
      </c>
    </row>
    <row r="198" spans="1:39" ht="12.75">
      <c r="A198" t="s">
        <v>429</v>
      </c>
      <c r="B198" t="s">
        <v>67</v>
      </c>
      <c r="C198" t="s">
        <v>527</v>
      </c>
      <c r="D198">
        <v>750000</v>
      </c>
      <c r="E198">
        <f t="shared" si="3"/>
        <v>35</v>
      </c>
      <c r="I198">
        <v>3</v>
      </c>
      <c r="M198">
        <v>1</v>
      </c>
      <c r="P198">
        <v>4</v>
      </c>
      <c r="Q198">
        <v>1</v>
      </c>
      <c r="R198">
        <v>-1</v>
      </c>
      <c r="V198">
        <v>2</v>
      </c>
      <c r="W198">
        <v>3</v>
      </c>
      <c r="Z198">
        <v>4</v>
      </c>
      <c r="AB198">
        <v>2</v>
      </c>
      <c r="AC198">
        <v>3</v>
      </c>
      <c r="AD198">
        <v>2</v>
      </c>
      <c r="AE198">
        <v>4</v>
      </c>
      <c r="AF198">
        <v>1</v>
      </c>
      <c r="AH198">
        <v>4</v>
      </c>
      <c r="AM198">
        <v>2</v>
      </c>
    </row>
    <row r="199" spans="1:41" ht="12.75">
      <c r="A199" t="s">
        <v>430</v>
      </c>
      <c r="B199" t="s">
        <v>67</v>
      </c>
      <c r="C199" t="s">
        <v>527</v>
      </c>
      <c r="D199">
        <v>1500000</v>
      </c>
      <c r="E199">
        <f t="shared" si="3"/>
        <v>67</v>
      </c>
      <c r="G199">
        <v>4</v>
      </c>
      <c r="I199">
        <v>9</v>
      </c>
      <c r="M199">
        <v>6</v>
      </c>
      <c r="P199">
        <v>4</v>
      </c>
      <c r="T199">
        <v>2</v>
      </c>
      <c r="U199">
        <v>1</v>
      </c>
      <c r="V199">
        <v>2</v>
      </c>
      <c r="W199">
        <v>4</v>
      </c>
      <c r="Z199">
        <v>4</v>
      </c>
      <c r="AB199">
        <v>2</v>
      </c>
      <c r="AC199">
        <v>6</v>
      </c>
      <c r="AD199">
        <v>2</v>
      </c>
      <c r="AE199">
        <v>4</v>
      </c>
      <c r="AF199">
        <v>1</v>
      </c>
      <c r="AG199">
        <v>3</v>
      </c>
      <c r="AJ199">
        <v>8</v>
      </c>
      <c r="AK199">
        <v>3</v>
      </c>
      <c r="AN199">
        <v>1</v>
      </c>
      <c r="AO199">
        <v>1</v>
      </c>
    </row>
    <row r="200" spans="1:9" ht="12.75">
      <c r="A200" t="s">
        <v>431</v>
      </c>
      <c r="B200" t="s">
        <v>67</v>
      </c>
      <c r="C200" t="s">
        <v>527</v>
      </c>
      <c r="D200">
        <v>750000</v>
      </c>
      <c r="E200">
        <f t="shared" si="3"/>
        <v>7</v>
      </c>
      <c r="G200">
        <v>4</v>
      </c>
      <c r="I200">
        <v>3</v>
      </c>
    </row>
    <row r="201" spans="1:41" ht="12.75">
      <c r="A201" t="s">
        <v>432</v>
      </c>
      <c r="B201" t="s">
        <v>67</v>
      </c>
      <c r="C201" t="s">
        <v>527</v>
      </c>
      <c r="D201">
        <v>750000</v>
      </c>
      <c r="E201">
        <f t="shared" si="3"/>
        <v>34</v>
      </c>
      <c r="M201">
        <v>1</v>
      </c>
      <c r="O201">
        <v>-1</v>
      </c>
      <c r="Q201">
        <v>1</v>
      </c>
      <c r="T201">
        <v>1</v>
      </c>
      <c r="V201">
        <v>2</v>
      </c>
      <c r="W201">
        <v>4</v>
      </c>
      <c r="Z201">
        <v>4</v>
      </c>
      <c r="AB201">
        <v>2</v>
      </c>
      <c r="AC201">
        <v>3</v>
      </c>
      <c r="AD201">
        <v>2</v>
      </c>
      <c r="AE201">
        <v>4</v>
      </c>
      <c r="AF201">
        <v>1</v>
      </c>
      <c r="AI201">
        <v>1</v>
      </c>
      <c r="AJ201">
        <v>3</v>
      </c>
      <c r="AK201">
        <v>3</v>
      </c>
      <c r="AL201">
        <v>-1</v>
      </c>
      <c r="AN201">
        <v>1</v>
      </c>
      <c r="AO201">
        <v>3</v>
      </c>
    </row>
    <row r="202" spans="1:26" ht="12.75">
      <c r="A202" t="s">
        <v>433</v>
      </c>
      <c r="B202" t="s">
        <v>67</v>
      </c>
      <c r="C202" t="s">
        <v>527</v>
      </c>
      <c r="D202">
        <v>500000</v>
      </c>
      <c r="E202">
        <f t="shared" si="3"/>
        <v>13</v>
      </c>
      <c r="P202">
        <v>4</v>
      </c>
      <c r="Q202">
        <v>1</v>
      </c>
      <c r="V202">
        <v>1</v>
      </c>
      <c r="W202">
        <v>4</v>
      </c>
      <c r="Z202">
        <v>3</v>
      </c>
    </row>
    <row r="203" spans="1:41" ht="12.75">
      <c r="A203" t="s">
        <v>434</v>
      </c>
      <c r="B203" t="s">
        <v>67</v>
      </c>
      <c r="C203" t="s">
        <v>527</v>
      </c>
      <c r="D203">
        <v>1250000</v>
      </c>
      <c r="E203">
        <f t="shared" si="3"/>
        <v>44</v>
      </c>
      <c r="F203">
        <v>-1</v>
      </c>
      <c r="G203">
        <v>3</v>
      </c>
      <c r="I203">
        <v>3</v>
      </c>
      <c r="P203">
        <v>4</v>
      </c>
      <c r="Q203">
        <v>1</v>
      </c>
      <c r="T203">
        <v>2</v>
      </c>
      <c r="U203">
        <v>1</v>
      </c>
      <c r="W203">
        <v>4</v>
      </c>
      <c r="AB203">
        <v>2</v>
      </c>
      <c r="AC203">
        <v>3</v>
      </c>
      <c r="AG203">
        <v>4</v>
      </c>
      <c r="AH203">
        <v>6</v>
      </c>
      <c r="AI203">
        <v>1</v>
      </c>
      <c r="AJ203">
        <v>3</v>
      </c>
      <c r="AK203">
        <v>2</v>
      </c>
      <c r="AM203">
        <v>2</v>
      </c>
      <c r="AN203">
        <v>3</v>
      </c>
      <c r="AO203">
        <v>1</v>
      </c>
    </row>
    <row r="204" spans="1:39" ht="12.75">
      <c r="A204" t="s">
        <v>564</v>
      </c>
      <c r="B204" t="s">
        <v>67</v>
      </c>
      <c r="C204" t="s">
        <v>527</v>
      </c>
      <c r="D204">
        <v>500000</v>
      </c>
      <c r="E204">
        <f t="shared" si="3"/>
        <v>12</v>
      </c>
      <c r="AC204">
        <v>3</v>
      </c>
      <c r="AE204">
        <v>3</v>
      </c>
      <c r="AH204">
        <v>4</v>
      </c>
      <c r="AM204">
        <v>2</v>
      </c>
    </row>
    <row r="205" spans="1:17" ht="12.75">
      <c r="A205" t="s">
        <v>435</v>
      </c>
      <c r="B205" t="s">
        <v>67</v>
      </c>
      <c r="C205" t="s">
        <v>527</v>
      </c>
      <c r="D205">
        <v>500000</v>
      </c>
      <c r="E205">
        <f t="shared" si="3"/>
        <v>2</v>
      </c>
      <c r="N205">
        <v>1</v>
      </c>
      <c r="Q205">
        <v>1</v>
      </c>
    </row>
    <row r="206" spans="1:41" ht="12.75">
      <c r="A206" t="s">
        <v>534</v>
      </c>
      <c r="B206" t="s">
        <v>67</v>
      </c>
      <c r="C206" t="s">
        <v>528</v>
      </c>
      <c r="D206">
        <v>500000</v>
      </c>
      <c r="E206">
        <f t="shared" si="3"/>
        <v>34</v>
      </c>
      <c r="I206">
        <v>3</v>
      </c>
      <c r="N206">
        <v>1</v>
      </c>
      <c r="P206">
        <v>3</v>
      </c>
      <c r="Q206">
        <v>1</v>
      </c>
      <c r="T206">
        <v>1</v>
      </c>
      <c r="AB206">
        <v>1</v>
      </c>
      <c r="AC206">
        <v>3</v>
      </c>
      <c r="AE206">
        <v>2</v>
      </c>
      <c r="AG206">
        <v>3</v>
      </c>
      <c r="AH206">
        <v>7</v>
      </c>
      <c r="AI206">
        <v>1</v>
      </c>
      <c r="AK206">
        <v>3</v>
      </c>
      <c r="AM206">
        <v>1</v>
      </c>
      <c r="AN206">
        <v>3</v>
      </c>
      <c r="AO206">
        <v>1</v>
      </c>
    </row>
    <row r="207" spans="1:17" ht="12.75">
      <c r="A207" t="s">
        <v>436</v>
      </c>
      <c r="B207" t="s">
        <v>67</v>
      </c>
      <c r="C207" t="s">
        <v>528</v>
      </c>
      <c r="D207">
        <v>750000</v>
      </c>
      <c r="E207">
        <f t="shared" si="3"/>
        <v>14</v>
      </c>
      <c r="F207">
        <v>-1</v>
      </c>
      <c r="G207">
        <v>3</v>
      </c>
      <c r="I207">
        <v>4</v>
      </c>
      <c r="M207">
        <v>1</v>
      </c>
      <c r="N207">
        <v>3</v>
      </c>
      <c r="P207">
        <v>3</v>
      </c>
      <c r="Q207">
        <v>1</v>
      </c>
    </row>
    <row r="208" spans="1:5" ht="12.75">
      <c r="A208" t="s">
        <v>437</v>
      </c>
      <c r="B208" t="s">
        <v>67</v>
      </c>
      <c r="C208" t="s">
        <v>528</v>
      </c>
      <c r="D208">
        <v>750000</v>
      </c>
      <c r="E208">
        <f t="shared" si="3"/>
        <v>0</v>
      </c>
    </row>
    <row r="209" spans="1:41" ht="12.75">
      <c r="A209" t="s">
        <v>438</v>
      </c>
      <c r="B209" t="s">
        <v>67</v>
      </c>
      <c r="C209" t="s">
        <v>528</v>
      </c>
      <c r="D209">
        <v>500000</v>
      </c>
      <c r="E209">
        <f t="shared" si="3"/>
        <v>12</v>
      </c>
      <c r="G209">
        <v>3</v>
      </c>
      <c r="I209">
        <v>1</v>
      </c>
      <c r="Q209">
        <v>1</v>
      </c>
      <c r="T209">
        <v>1</v>
      </c>
      <c r="U209">
        <v>1</v>
      </c>
      <c r="AJ209">
        <v>3</v>
      </c>
      <c r="AM209">
        <v>1</v>
      </c>
      <c r="AO209">
        <v>1</v>
      </c>
    </row>
    <row r="210" spans="1:5" ht="12.75">
      <c r="A210" t="s">
        <v>439</v>
      </c>
      <c r="B210" t="s">
        <v>67</v>
      </c>
      <c r="C210" t="s">
        <v>528</v>
      </c>
      <c r="D210">
        <v>750000</v>
      </c>
      <c r="E210">
        <f t="shared" si="3"/>
        <v>0</v>
      </c>
    </row>
    <row r="211" spans="1:41" ht="12.75">
      <c r="A211" t="s">
        <v>440</v>
      </c>
      <c r="B211" t="s">
        <v>67</v>
      </c>
      <c r="C211" t="s">
        <v>528</v>
      </c>
      <c r="D211">
        <v>1250000</v>
      </c>
      <c r="E211">
        <f t="shared" si="3"/>
        <v>101</v>
      </c>
      <c r="G211">
        <v>5</v>
      </c>
      <c r="I211">
        <v>9</v>
      </c>
      <c r="M211">
        <v>1</v>
      </c>
      <c r="N211">
        <v>1</v>
      </c>
      <c r="P211">
        <v>7</v>
      </c>
      <c r="Q211">
        <v>5</v>
      </c>
      <c r="T211">
        <v>1</v>
      </c>
      <c r="U211">
        <v>5</v>
      </c>
      <c r="V211">
        <v>1</v>
      </c>
      <c r="W211">
        <v>7</v>
      </c>
      <c r="X211">
        <v>-1</v>
      </c>
      <c r="Z211">
        <v>5</v>
      </c>
      <c r="AC211">
        <v>7</v>
      </c>
      <c r="AD211">
        <v>1</v>
      </c>
      <c r="AE211">
        <v>5</v>
      </c>
      <c r="AF211">
        <v>1</v>
      </c>
      <c r="AG211">
        <v>11</v>
      </c>
      <c r="AH211">
        <v>4</v>
      </c>
      <c r="AI211">
        <v>5</v>
      </c>
      <c r="AJ211">
        <v>11</v>
      </c>
      <c r="AK211">
        <v>3</v>
      </c>
      <c r="AM211">
        <v>1</v>
      </c>
      <c r="AN211">
        <v>5</v>
      </c>
      <c r="AO211">
        <v>1</v>
      </c>
    </row>
    <row r="212" spans="1:41" ht="12.75">
      <c r="A212" t="s">
        <v>441</v>
      </c>
      <c r="B212" t="s">
        <v>67</v>
      </c>
      <c r="C212" t="s">
        <v>528</v>
      </c>
      <c r="D212">
        <v>1000000</v>
      </c>
      <c r="E212">
        <f t="shared" si="3"/>
        <v>36</v>
      </c>
      <c r="G212">
        <v>6</v>
      </c>
      <c r="I212">
        <v>7</v>
      </c>
      <c r="M212">
        <v>1</v>
      </c>
      <c r="N212">
        <v>1</v>
      </c>
      <c r="T212">
        <v>-4</v>
      </c>
      <c r="V212">
        <v>1</v>
      </c>
      <c r="W212">
        <v>2</v>
      </c>
      <c r="Z212">
        <v>2</v>
      </c>
      <c r="AC212">
        <v>3</v>
      </c>
      <c r="AD212">
        <v>1</v>
      </c>
      <c r="AF212">
        <v>1</v>
      </c>
      <c r="AG212">
        <v>2</v>
      </c>
      <c r="AH212">
        <v>3</v>
      </c>
      <c r="AI212">
        <v>1</v>
      </c>
      <c r="AJ212">
        <v>5</v>
      </c>
      <c r="AK212">
        <v>2</v>
      </c>
      <c r="AN212">
        <v>1</v>
      </c>
      <c r="AO212">
        <v>1</v>
      </c>
    </row>
    <row r="213" spans="1:5" ht="12.75">
      <c r="A213" t="s">
        <v>579</v>
      </c>
      <c r="B213" t="s">
        <v>67</v>
      </c>
      <c r="C213" t="s">
        <v>528</v>
      </c>
      <c r="D213">
        <v>250000</v>
      </c>
      <c r="E213">
        <f t="shared" si="3"/>
        <v>0</v>
      </c>
    </row>
    <row r="214" spans="1:5" ht="12.75">
      <c r="A214" t="s">
        <v>580</v>
      </c>
      <c r="B214" t="s">
        <v>67</v>
      </c>
      <c r="C214" t="s">
        <v>528</v>
      </c>
      <c r="D214">
        <v>500000</v>
      </c>
      <c r="E214">
        <f t="shared" si="3"/>
        <v>0</v>
      </c>
    </row>
    <row r="215" spans="1:41" ht="12.75">
      <c r="A215" t="s">
        <v>442</v>
      </c>
      <c r="B215" t="s">
        <v>67</v>
      </c>
      <c r="C215" t="s">
        <v>528</v>
      </c>
      <c r="D215">
        <v>250000</v>
      </c>
      <c r="E215">
        <f t="shared" si="3"/>
        <v>36</v>
      </c>
      <c r="G215">
        <v>3</v>
      </c>
      <c r="I215">
        <v>4</v>
      </c>
      <c r="M215">
        <v>1</v>
      </c>
      <c r="N215">
        <v>1</v>
      </c>
      <c r="P215">
        <v>3</v>
      </c>
      <c r="Q215">
        <v>1</v>
      </c>
      <c r="R215">
        <v>-1</v>
      </c>
      <c r="T215">
        <v>1</v>
      </c>
      <c r="V215">
        <v>1</v>
      </c>
      <c r="W215">
        <v>-1</v>
      </c>
      <c r="Z215">
        <v>3</v>
      </c>
      <c r="AB215">
        <v>1</v>
      </c>
      <c r="AC215">
        <v>3</v>
      </c>
      <c r="AD215">
        <v>1</v>
      </c>
      <c r="AF215">
        <v>1</v>
      </c>
      <c r="AG215">
        <v>3</v>
      </c>
      <c r="AH215">
        <v>3</v>
      </c>
      <c r="AI215">
        <v>1</v>
      </c>
      <c r="AJ215">
        <v>3</v>
      </c>
      <c r="AK215">
        <v>3</v>
      </c>
      <c r="AL215">
        <v>-1</v>
      </c>
      <c r="AN215">
        <v>1</v>
      </c>
      <c r="AO215">
        <v>1</v>
      </c>
    </row>
    <row r="216" spans="1:5" ht="12.75">
      <c r="A216" t="s">
        <v>581</v>
      </c>
      <c r="B216" t="s">
        <v>67</v>
      </c>
      <c r="C216" t="s">
        <v>528</v>
      </c>
      <c r="D216">
        <v>250000</v>
      </c>
      <c r="E216">
        <f t="shared" si="3"/>
        <v>0</v>
      </c>
    </row>
    <row r="217" spans="1:41" ht="12.75">
      <c r="A217" t="s">
        <v>602</v>
      </c>
      <c r="B217" t="s">
        <v>67</v>
      </c>
      <c r="C217" t="s">
        <v>529</v>
      </c>
      <c r="D217">
        <v>500000</v>
      </c>
      <c r="E217">
        <f t="shared" si="3"/>
        <v>64</v>
      </c>
      <c r="Z217">
        <v>3</v>
      </c>
      <c r="AB217">
        <v>1</v>
      </c>
      <c r="AC217">
        <v>12</v>
      </c>
      <c r="AD217">
        <v>1</v>
      </c>
      <c r="AE217">
        <v>3</v>
      </c>
      <c r="AF217">
        <v>4</v>
      </c>
      <c r="AG217">
        <v>5</v>
      </c>
      <c r="AH217">
        <v>3</v>
      </c>
      <c r="AI217">
        <v>1</v>
      </c>
      <c r="AJ217">
        <v>11</v>
      </c>
      <c r="AK217">
        <v>9</v>
      </c>
      <c r="AL217">
        <v>2</v>
      </c>
      <c r="AM217">
        <v>1</v>
      </c>
      <c r="AN217">
        <v>4</v>
      </c>
      <c r="AO217">
        <v>4</v>
      </c>
    </row>
    <row r="218" spans="1:40" ht="12.75">
      <c r="A218" t="s">
        <v>603</v>
      </c>
      <c r="B218" t="s">
        <v>67</v>
      </c>
      <c r="C218" t="s">
        <v>529</v>
      </c>
      <c r="D218">
        <v>150000</v>
      </c>
      <c r="E218">
        <f t="shared" si="3"/>
        <v>3</v>
      </c>
      <c r="AE218">
        <v>2</v>
      </c>
      <c r="AN218">
        <v>1</v>
      </c>
    </row>
    <row r="219" spans="1:7" ht="12.75">
      <c r="A219" t="s">
        <v>443</v>
      </c>
      <c r="B219" t="s">
        <v>67</v>
      </c>
      <c r="C219" t="s">
        <v>529</v>
      </c>
      <c r="D219">
        <v>150000</v>
      </c>
      <c r="E219">
        <f t="shared" si="3"/>
        <v>3</v>
      </c>
      <c r="G219">
        <v>3</v>
      </c>
    </row>
    <row r="220" spans="1:41" ht="12.75">
      <c r="A220" t="s">
        <v>444</v>
      </c>
      <c r="B220" t="s">
        <v>67</v>
      </c>
      <c r="C220" t="s">
        <v>529</v>
      </c>
      <c r="D220">
        <v>500000</v>
      </c>
      <c r="E220">
        <f t="shared" si="3"/>
        <v>31</v>
      </c>
      <c r="M220">
        <v>1</v>
      </c>
      <c r="T220">
        <v>1</v>
      </c>
      <c r="U220">
        <v>1</v>
      </c>
      <c r="V220">
        <v>1</v>
      </c>
      <c r="W220">
        <v>6</v>
      </c>
      <c r="Z220">
        <v>3</v>
      </c>
      <c r="AB220">
        <v>1</v>
      </c>
      <c r="AD220">
        <v>1</v>
      </c>
      <c r="AF220">
        <v>1</v>
      </c>
      <c r="AG220">
        <v>3</v>
      </c>
      <c r="AH220">
        <v>3</v>
      </c>
      <c r="AJ220">
        <v>3</v>
      </c>
      <c r="AK220">
        <v>3</v>
      </c>
      <c r="AM220">
        <v>1</v>
      </c>
      <c r="AN220">
        <v>1</v>
      </c>
      <c r="AO220">
        <v>1</v>
      </c>
    </row>
    <row r="221" spans="1:5" ht="12.75">
      <c r="A221" t="s">
        <v>445</v>
      </c>
      <c r="B221" t="s">
        <v>67</v>
      </c>
      <c r="C221" t="s">
        <v>529</v>
      </c>
      <c r="D221">
        <v>250000</v>
      </c>
      <c r="E221">
        <f t="shared" si="3"/>
        <v>0</v>
      </c>
    </row>
    <row r="222" spans="1:41" ht="12.75">
      <c r="A222" t="s">
        <v>446</v>
      </c>
      <c r="B222" t="s">
        <v>67</v>
      </c>
      <c r="C222" t="s">
        <v>529</v>
      </c>
      <c r="D222">
        <v>500000</v>
      </c>
      <c r="E222">
        <f t="shared" si="3"/>
        <v>44</v>
      </c>
      <c r="G222">
        <v>2</v>
      </c>
      <c r="I222">
        <v>4</v>
      </c>
      <c r="M222">
        <v>4</v>
      </c>
      <c r="N222">
        <v>1</v>
      </c>
      <c r="P222">
        <v>3</v>
      </c>
      <c r="T222">
        <v>1</v>
      </c>
      <c r="AD222">
        <v>1</v>
      </c>
      <c r="AE222">
        <v>3</v>
      </c>
      <c r="AF222">
        <v>4</v>
      </c>
      <c r="AG222">
        <v>3</v>
      </c>
      <c r="AH222">
        <v>6</v>
      </c>
      <c r="AI222">
        <v>1</v>
      </c>
      <c r="AJ222">
        <v>5</v>
      </c>
      <c r="AK222">
        <v>3</v>
      </c>
      <c r="AM222">
        <v>1</v>
      </c>
      <c r="AN222">
        <v>1</v>
      </c>
      <c r="AO222">
        <v>1</v>
      </c>
    </row>
    <row r="223" spans="1:33" ht="12.75">
      <c r="A223" t="s">
        <v>447</v>
      </c>
      <c r="B223" t="s">
        <v>67</v>
      </c>
      <c r="C223" t="s">
        <v>529</v>
      </c>
      <c r="D223">
        <v>250000</v>
      </c>
      <c r="E223">
        <f t="shared" si="3"/>
        <v>20</v>
      </c>
      <c r="G223">
        <v>3</v>
      </c>
      <c r="M223">
        <v>1</v>
      </c>
      <c r="N223">
        <v>1</v>
      </c>
      <c r="P223">
        <v>3</v>
      </c>
      <c r="Q223">
        <v>1</v>
      </c>
      <c r="S223">
        <v>-1</v>
      </c>
      <c r="W223">
        <v>6</v>
      </c>
      <c r="Z223">
        <v>3</v>
      </c>
      <c r="AG223">
        <v>3</v>
      </c>
    </row>
    <row r="224" spans="1:5" ht="12.75">
      <c r="A224" t="s">
        <v>448</v>
      </c>
      <c r="B224" t="s">
        <v>67</v>
      </c>
      <c r="C224" t="s">
        <v>529</v>
      </c>
      <c r="D224">
        <v>250000</v>
      </c>
      <c r="E224">
        <f t="shared" si="3"/>
        <v>0</v>
      </c>
    </row>
    <row r="225" spans="1:30" ht="12.75">
      <c r="A225" t="s">
        <v>450</v>
      </c>
      <c r="B225" t="s">
        <v>67</v>
      </c>
      <c r="C225" t="s">
        <v>529</v>
      </c>
      <c r="D225">
        <v>1500000</v>
      </c>
      <c r="E225">
        <f t="shared" si="3"/>
        <v>21</v>
      </c>
      <c r="T225">
        <v>1</v>
      </c>
      <c r="U225">
        <v>7</v>
      </c>
      <c r="V225">
        <v>-4</v>
      </c>
      <c r="X225">
        <v>3</v>
      </c>
      <c r="Z225">
        <v>6</v>
      </c>
      <c r="AB225">
        <v>1</v>
      </c>
      <c r="AC225">
        <v>7</v>
      </c>
      <c r="AD225" s="13" t="s">
        <v>625</v>
      </c>
    </row>
    <row r="226" spans="1:41" ht="12.75">
      <c r="A226" t="s">
        <v>449</v>
      </c>
      <c r="B226" t="s">
        <v>67</v>
      </c>
      <c r="C226" t="s">
        <v>529</v>
      </c>
      <c r="D226">
        <v>1000000</v>
      </c>
      <c r="E226">
        <f t="shared" si="3"/>
        <v>86</v>
      </c>
      <c r="G226">
        <v>6</v>
      </c>
      <c r="I226">
        <v>8</v>
      </c>
      <c r="M226">
        <v>3</v>
      </c>
      <c r="N226">
        <v>1</v>
      </c>
      <c r="P226">
        <v>5</v>
      </c>
      <c r="Q226">
        <v>1</v>
      </c>
      <c r="R226">
        <v>3</v>
      </c>
      <c r="S226">
        <v>2</v>
      </c>
      <c r="U226">
        <v>5</v>
      </c>
      <c r="V226">
        <v>1</v>
      </c>
      <c r="W226">
        <v>3</v>
      </c>
      <c r="X226">
        <v>2</v>
      </c>
      <c r="Z226">
        <v>2</v>
      </c>
      <c r="AB226">
        <v>1</v>
      </c>
      <c r="AC226">
        <v>7</v>
      </c>
      <c r="AD226">
        <v>1</v>
      </c>
      <c r="AE226">
        <v>3</v>
      </c>
      <c r="AF226">
        <v>2</v>
      </c>
      <c r="AH226">
        <v>10</v>
      </c>
      <c r="AI226">
        <v>3</v>
      </c>
      <c r="AJ226">
        <v>9</v>
      </c>
      <c r="AK226">
        <v>2</v>
      </c>
      <c r="AL226">
        <v>3</v>
      </c>
      <c r="AM226">
        <v>1</v>
      </c>
      <c r="AN226">
        <v>1</v>
      </c>
      <c r="AO226">
        <v>1</v>
      </c>
    </row>
    <row r="227" spans="1:5" ht="12.75">
      <c r="A227" t="s">
        <v>451</v>
      </c>
      <c r="B227" t="s">
        <v>67</v>
      </c>
      <c r="C227" t="s">
        <v>529</v>
      </c>
      <c r="D227">
        <v>150000</v>
      </c>
      <c r="E227">
        <f t="shared" si="3"/>
        <v>0</v>
      </c>
    </row>
    <row r="228" spans="1:41" ht="12.75">
      <c r="A228" t="s">
        <v>452</v>
      </c>
      <c r="B228" t="s">
        <v>67</v>
      </c>
      <c r="C228" t="s">
        <v>529</v>
      </c>
      <c r="D228">
        <v>1750000</v>
      </c>
      <c r="E228">
        <f t="shared" si="3"/>
        <v>65</v>
      </c>
      <c r="G228">
        <v>3</v>
      </c>
      <c r="I228">
        <v>6</v>
      </c>
      <c r="M228">
        <v>1</v>
      </c>
      <c r="N228">
        <v>4</v>
      </c>
      <c r="P228">
        <v>3</v>
      </c>
      <c r="Q228">
        <v>1</v>
      </c>
      <c r="T228">
        <v>1</v>
      </c>
      <c r="U228">
        <v>1</v>
      </c>
      <c r="V228">
        <v>1</v>
      </c>
      <c r="W228">
        <v>6</v>
      </c>
      <c r="AB228">
        <v>1</v>
      </c>
      <c r="AC228">
        <v>9</v>
      </c>
      <c r="AD228">
        <v>1</v>
      </c>
      <c r="AE228">
        <v>6</v>
      </c>
      <c r="AG228">
        <v>5</v>
      </c>
      <c r="AH228">
        <v>3</v>
      </c>
      <c r="AI228">
        <v>1</v>
      </c>
      <c r="AJ228">
        <v>6</v>
      </c>
      <c r="AK228">
        <v>3</v>
      </c>
      <c r="AM228">
        <v>1</v>
      </c>
      <c r="AN228">
        <v>1</v>
      </c>
      <c r="AO228">
        <v>1</v>
      </c>
    </row>
    <row r="229" spans="1:36" ht="12.75">
      <c r="A229" t="s">
        <v>453</v>
      </c>
      <c r="B229" t="s">
        <v>67</v>
      </c>
      <c r="C229" t="s">
        <v>529</v>
      </c>
      <c r="D229">
        <v>750000</v>
      </c>
      <c r="E229">
        <f t="shared" si="3"/>
        <v>24</v>
      </c>
      <c r="F229">
        <v>-2</v>
      </c>
      <c r="I229">
        <v>3</v>
      </c>
      <c r="U229">
        <v>1</v>
      </c>
      <c r="W229">
        <v>3</v>
      </c>
      <c r="Z229">
        <v>3</v>
      </c>
      <c r="AD229">
        <v>1</v>
      </c>
      <c r="AE229">
        <v>2</v>
      </c>
      <c r="AF229">
        <v>1</v>
      </c>
      <c r="AG229">
        <v>3</v>
      </c>
      <c r="AH229">
        <v>6</v>
      </c>
      <c r="AJ229">
        <v>3</v>
      </c>
    </row>
    <row r="230" spans="1:5" ht="12.75">
      <c r="A230" t="s">
        <v>454</v>
      </c>
      <c r="B230" t="s">
        <v>67</v>
      </c>
      <c r="C230" t="s">
        <v>529</v>
      </c>
      <c r="D230">
        <v>250000</v>
      </c>
      <c r="E230">
        <f t="shared" si="3"/>
        <v>0</v>
      </c>
    </row>
    <row r="231" spans="1:40" ht="12.75">
      <c r="A231" t="s">
        <v>272</v>
      </c>
      <c r="B231" t="s">
        <v>271</v>
      </c>
      <c r="C231" t="s">
        <v>530</v>
      </c>
      <c r="D231">
        <v>1000000</v>
      </c>
      <c r="E231">
        <f t="shared" si="3"/>
        <v>83</v>
      </c>
      <c r="G231">
        <v>3</v>
      </c>
      <c r="I231">
        <v>1</v>
      </c>
      <c r="J231">
        <v>9</v>
      </c>
      <c r="K231">
        <v>6</v>
      </c>
      <c r="P231">
        <v>2</v>
      </c>
      <c r="Q231">
        <v>1</v>
      </c>
      <c r="U231">
        <v>6</v>
      </c>
      <c r="W231">
        <v>4</v>
      </c>
      <c r="Z231">
        <v>3</v>
      </c>
      <c r="AC231">
        <v>8</v>
      </c>
      <c r="AD231">
        <v>4</v>
      </c>
      <c r="AF231">
        <v>1</v>
      </c>
      <c r="AG231">
        <v>6</v>
      </c>
      <c r="AH231">
        <v>6</v>
      </c>
      <c r="AJ231">
        <v>7</v>
      </c>
      <c r="AL231">
        <v>4</v>
      </c>
      <c r="AM231">
        <v>6</v>
      </c>
      <c r="AN231">
        <v>6</v>
      </c>
    </row>
    <row r="232" spans="1:5" ht="12.75">
      <c r="A232" t="s">
        <v>273</v>
      </c>
      <c r="B232" t="s">
        <v>271</v>
      </c>
      <c r="C232" t="s">
        <v>530</v>
      </c>
      <c r="D232">
        <v>250000</v>
      </c>
      <c r="E232">
        <f t="shared" si="3"/>
        <v>0</v>
      </c>
    </row>
    <row r="233" spans="1:42" ht="12.75">
      <c r="A233" t="s">
        <v>274</v>
      </c>
      <c r="B233" t="s">
        <v>271</v>
      </c>
      <c r="C233" t="s">
        <v>530</v>
      </c>
      <c r="D233">
        <v>250000</v>
      </c>
      <c r="E233">
        <f t="shared" si="3"/>
        <v>1</v>
      </c>
      <c r="AP233">
        <v>1</v>
      </c>
    </row>
    <row r="234" spans="1:40" ht="12.75">
      <c r="A234" t="s">
        <v>275</v>
      </c>
      <c r="B234" t="s">
        <v>271</v>
      </c>
      <c r="C234" t="s">
        <v>527</v>
      </c>
      <c r="D234">
        <v>750000</v>
      </c>
      <c r="E234">
        <f t="shared" si="3"/>
        <v>70</v>
      </c>
      <c r="G234">
        <v>5</v>
      </c>
      <c r="I234">
        <v>6</v>
      </c>
      <c r="J234">
        <v>7</v>
      </c>
      <c r="K234">
        <v>4</v>
      </c>
      <c r="P234">
        <v>3</v>
      </c>
      <c r="Q234">
        <v>3</v>
      </c>
      <c r="S234">
        <v>-1</v>
      </c>
      <c r="U234">
        <v>4</v>
      </c>
      <c r="W234">
        <v>4</v>
      </c>
      <c r="Y234">
        <v>-1</v>
      </c>
      <c r="Z234">
        <v>2</v>
      </c>
      <c r="AC234">
        <v>4</v>
      </c>
      <c r="AD234">
        <v>2</v>
      </c>
      <c r="AF234">
        <v>1</v>
      </c>
      <c r="AG234">
        <v>4</v>
      </c>
      <c r="AH234">
        <v>4</v>
      </c>
      <c r="AJ234">
        <v>7</v>
      </c>
      <c r="AL234">
        <v>2</v>
      </c>
      <c r="AM234">
        <v>4</v>
      </c>
      <c r="AN234">
        <v>6</v>
      </c>
    </row>
    <row r="235" spans="1:32" ht="12.75">
      <c r="A235" t="s">
        <v>276</v>
      </c>
      <c r="B235" t="s">
        <v>271</v>
      </c>
      <c r="C235" t="s">
        <v>527</v>
      </c>
      <c r="D235">
        <v>1000000</v>
      </c>
      <c r="E235">
        <f t="shared" si="3"/>
        <v>29</v>
      </c>
      <c r="G235">
        <v>3</v>
      </c>
      <c r="I235">
        <v>1</v>
      </c>
      <c r="J235">
        <v>11</v>
      </c>
      <c r="K235">
        <v>3</v>
      </c>
      <c r="P235">
        <v>3</v>
      </c>
      <c r="T235">
        <v>-1</v>
      </c>
      <c r="U235">
        <v>4</v>
      </c>
      <c r="V235">
        <v>-5</v>
      </c>
      <c r="W235">
        <v>1</v>
      </c>
      <c r="Z235">
        <v>3</v>
      </c>
      <c r="AB235">
        <v>1</v>
      </c>
      <c r="AC235">
        <v>2</v>
      </c>
      <c r="AD235">
        <v>2</v>
      </c>
      <c r="AF235">
        <v>1</v>
      </c>
    </row>
    <row r="236" spans="1:40" ht="12.75">
      <c r="A236" t="s">
        <v>277</v>
      </c>
      <c r="B236" t="s">
        <v>271</v>
      </c>
      <c r="C236" t="s">
        <v>527</v>
      </c>
      <c r="D236">
        <v>750000</v>
      </c>
      <c r="E236">
        <f t="shared" si="3"/>
        <v>29</v>
      </c>
      <c r="J236">
        <v>4</v>
      </c>
      <c r="K236">
        <v>9</v>
      </c>
      <c r="P236">
        <v>3</v>
      </c>
      <c r="Z236">
        <v>3</v>
      </c>
      <c r="AH236">
        <v>4</v>
      </c>
      <c r="AJ236">
        <v>2</v>
      </c>
      <c r="AN236">
        <v>4</v>
      </c>
    </row>
    <row r="237" spans="1:23" ht="12.75">
      <c r="A237" t="s">
        <v>278</v>
      </c>
      <c r="B237" t="s">
        <v>271</v>
      </c>
      <c r="C237" t="s">
        <v>527</v>
      </c>
      <c r="D237">
        <v>250000</v>
      </c>
      <c r="E237">
        <f t="shared" si="3"/>
        <v>4</v>
      </c>
      <c r="P237">
        <v>3</v>
      </c>
      <c r="W237">
        <v>1</v>
      </c>
    </row>
    <row r="238" spans="1:30" ht="12.75">
      <c r="A238" t="s">
        <v>279</v>
      </c>
      <c r="B238" t="s">
        <v>271</v>
      </c>
      <c r="C238" t="s">
        <v>527</v>
      </c>
      <c r="D238">
        <v>250000</v>
      </c>
      <c r="E238">
        <f t="shared" si="3"/>
        <v>3</v>
      </c>
      <c r="AC238">
        <v>1</v>
      </c>
      <c r="AD238">
        <v>2</v>
      </c>
    </row>
    <row r="239" spans="1:36" ht="12.75">
      <c r="A239" t="s">
        <v>280</v>
      </c>
      <c r="B239" t="s">
        <v>271</v>
      </c>
      <c r="C239" t="s">
        <v>527</v>
      </c>
      <c r="D239">
        <v>750000</v>
      </c>
      <c r="E239">
        <f t="shared" si="3"/>
        <v>18</v>
      </c>
      <c r="G239">
        <v>3</v>
      </c>
      <c r="Z239">
        <v>2</v>
      </c>
      <c r="AC239">
        <v>4</v>
      </c>
      <c r="AH239">
        <v>4</v>
      </c>
      <c r="AJ239">
        <v>5</v>
      </c>
    </row>
    <row r="240" spans="1:42" ht="12.75">
      <c r="A240" t="s">
        <v>281</v>
      </c>
      <c r="B240" t="s">
        <v>271</v>
      </c>
      <c r="C240" t="s">
        <v>527</v>
      </c>
      <c r="D240">
        <v>500000</v>
      </c>
      <c r="E240">
        <f t="shared" si="3"/>
        <v>77</v>
      </c>
      <c r="F240">
        <v>-1</v>
      </c>
      <c r="G240">
        <v>3</v>
      </c>
      <c r="I240">
        <v>1</v>
      </c>
      <c r="J240">
        <v>11</v>
      </c>
      <c r="K240">
        <v>4</v>
      </c>
      <c r="N240">
        <v>-1</v>
      </c>
      <c r="Q240">
        <v>1</v>
      </c>
      <c r="T240">
        <v>2</v>
      </c>
      <c r="U240">
        <v>8</v>
      </c>
      <c r="W240">
        <v>9</v>
      </c>
      <c r="Z240">
        <v>3</v>
      </c>
      <c r="AB240">
        <v>5</v>
      </c>
      <c r="AC240">
        <v>4</v>
      </c>
      <c r="AD240">
        <v>2</v>
      </c>
      <c r="AE240">
        <v>-1</v>
      </c>
      <c r="AF240">
        <v>1</v>
      </c>
      <c r="AG240">
        <v>4</v>
      </c>
      <c r="AH240">
        <v>4</v>
      </c>
      <c r="AJ240">
        <v>7</v>
      </c>
      <c r="AL240">
        <v>2</v>
      </c>
      <c r="AM240">
        <v>4</v>
      </c>
      <c r="AN240">
        <v>4</v>
      </c>
      <c r="AP240">
        <v>1</v>
      </c>
    </row>
    <row r="241" spans="1:42" ht="12.75">
      <c r="A241" t="s">
        <v>566</v>
      </c>
      <c r="B241" t="s">
        <v>271</v>
      </c>
      <c r="C241" t="s">
        <v>527</v>
      </c>
      <c r="D241">
        <v>500000</v>
      </c>
      <c r="E241">
        <f t="shared" si="3"/>
        <v>20</v>
      </c>
      <c r="AF241">
        <v>1</v>
      </c>
      <c r="AG241">
        <v>4</v>
      </c>
      <c r="AH241">
        <v>4</v>
      </c>
      <c r="AL241">
        <v>2</v>
      </c>
      <c r="AM241">
        <v>4</v>
      </c>
      <c r="AN241">
        <v>4</v>
      </c>
      <c r="AP241">
        <v>1</v>
      </c>
    </row>
    <row r="242" spans="1:23" ht="12.75">
      <c r="A242" t="s">
        <v>282</v>
      </c>
      <c r="B242" t="s">
        <v>271</v>
      </c>
      <c r="C242" t="s">
        <v>527</v>
      </c>
      <c r="D242">
        <v>500000</v>
      </c>
      <c r="E242">
        <f t="shared" si="3"/>
        <v>26</v>
      </c>
      <c r="I242">
        <v>-1</v>
      </c>
      <c r="J242">
        <v>7</v>
      </c>
      <c r="K242">
        <v>9</v>
      </c>
      <c r="P242">
        <v>3</v>
      </c>
      <c r="U242">
        <v>4</v>
      </c>
      <c r="W242">
        <v>4</v>
      </c>
    </row>
    <row r="243" spans="1:42" ht="12.75">
      <c r="A243" t="s">
        <v>283</v>
      </c>
      <c r="B243" t="s">
        <v>271</v>
      </c>
      <c r="C243" t="s">
        <v>528</v>
      </c>
      <c r="D243">
        <v>750000</v>
      </c>
      <c r="E243">
        <f t="shared" si="3"/>
        <v>68</v>
      </c>
      <c r="G243">
        <v>9</v>
      </c>
      <c r="I243">
        <v>1</v>
      </c>
      <c r="J243">
        <v>6</v>
      </c>
      <c r="K243">
        <v>2</v>
      </c>
      <c r="N243">
        <v>4</v>
      </c>
      <c r="P243">
        <v>9</v>
      </c>
      <c r="Q243">
        <v>5</v>
      </c>
      <c r="T243">
        <v>2</v>
      </c>
      <c r="W243">
        <v>8</v>
      </c>
      <c r="AC243">
        <v>2</v>
      </c>
      <c r="AD243">
        <v>1</v>
      </c>
      <c r="AG243">
        <v>7</v>
      </c>
      <c r="AH243">
        <v>3</v>
      </c>
      <c r="AJ243">
        <v>4</v>
      </c>
      <c r="AL243">
        <v>1</v>
      </c>
      <c r="AM243">
        <v>3</v>
      </c>
      <c r="AP243">
        <v>1</v>
      </c>
    </row>
    <row r="244" spans="1:38" ht="12.75">
      <c r="A244" t="s">
        <v>284</v>
      </c>
      <c r="B244" t="s">
        <v>271</v>
      </c>
      <c r="C244" t="s">
        <v>528</v>
      </c>
      <c r="D244">
        <v>750000</v>
      </c>
      <c r="E244">
        <f t="shared" si="3"/>
        <v>33</v>
      </c>
      <c r="G244">
        <v>3</v>
      </c>
      <c r="I244">
        <v>1</v>
      </c>
      <c r="J244">
        <v>6</v>
      </c>
      <c r="K244">
        <v>4</v>
      </c>
      <c r="P244">
        <v>3</v>
      </c>
      <c r="U244">
        <v>3</v>
      </c>
      <c r="W244">
        <v>3</v>
      </c>
      <c r="AG244">
        <v>3</v>
      </c>
      <c r="AH244">
        <v>2</v>
      </c>
      <c r="AJ244">
        <v>4</v>
      </c>
      <c r="AL244">
        <v>1</v>
      </c>
    </row>
    <row r="245" spans="1:42" ht="12.75">
      <c r="A245" t="s">
        <v>285</v>
      </c>
      <c r="B245" t="s">
        <v>271</v>
      </c>
      <c r="C245" t="s">
        <v>528</v>
      </c>
      <c r="D245">
        <v>500000</v>
      </c>
      <c r="E245">
        <f t="shared" si="3"/>
        <v>27</v>
      </c>
      <c r="G245">
        <v>3</v>
      </c>
      <c r="U245">
        <v>5</v>
      </c>
      <c r="W245">
        <v>4</v>
      </c>
      <c r="Z245">
        <v>3</v>
      </c>
      <c r="AD245">
        <v>1</v>
      </c>
      <c r="AF245">
        <v>1</v>
      </c>
      <c r="AJ245">
        <v>6</v>
      </c>
      <c r="AM245">
        <v>3</v>
      </c>
      <c r="AP245">
        <v>1</v>
      </c>
    </row>
    <row r="246" spans="1:5" ht="12.75">
      <c r="A246" t="s">
        <v>286</v>
      </c>
      <c r="B246" t="s">
        <v>271</v>
      </c>
      <c r="C246" t="s">
        <v>528</v>
      </c>
      <c r="D246">
        <v>250000</v>
      </c>
      <c r="E246">
        <f t="shared" si="3"/>
        <v>0</v>
      </c>
    </row>
    <row r="247" spans="1:42" ht="12.75">
      <c r="A247" t="s">
        <v>287</v>
      </c>
      <c r="B247" t="s">
        <v>271</v>
      </c>
      <c r="C247" t="s">
        <v>528</v>
      </c>
      <c r="D247">
        <v>1000000</v>
      </c>
      <c r="E247">
        <f t="shared" si="3"/>
        <v>34</v>
      </c>
      <c r="F247">
        <v>-5</v>
      </c>
      <c r="I247">
        <v>1</v>
      </c>
      <c r="J247">
        <v>6</v>
      </c>
      <c r="K247">
        <v>2</v>
      </c>
      <c r="P247">
        <v>3</v>
      </c>
      <c r="Q247">
        <v>1</v>
      </c>
      <c r="R247">
        <v>-2</v>
      </c>
      <c r="U247">
        <v>3</v>
      </c>
      <c r="W247">
        <v>4</v>
      </c>
      <c r="AB247">
        <v>-1</v>
      </c>
      <c r="AC247">
        <v>2</v>
      </c>
      <c r="AD247">
        <v>1</v>
      </c>
      <c r="AF247">
        <v>1</v>
      </c>
      <c r="AG247">
        <v>3</v>
      </c>
      <c r="AH247">
        <v>3</v>
      </c>
      <c r="AJ247">
        <v>4</v>
      </c>
      <c r="AL247">
        <v>1</v>
      </c>
      <c r="AM247">
        <v>3</v>
      </c>
      <c r="AN247">
        <v>3</v>
      </c>
      <c r="AP247">
        <v>1</v>
      </c>
    </row>
    <row r="248" spans="1:5" ht="12.75">
      <c r="A248" t="s">
        <v>288</v>
      </c>
      <c r="B248" t="s">
        <v>271</v>
      </c>
      <c r="C248" t="s">
        <v>528</v>
      </c>
      <c r="D248">
        <v>250000</v>
      </c>
      <c r="E248">
        <f t="shared" si="3"/>
        <v>0</v>
      </c>
    </row>
    <row r="249" spans="1:5" ht="12.75">
      <c r="A249" t="s">
        <v>289</v>
      </c>
      <c r="B249" t="s">
        <v>271</v>
      </c>
      <c r="C249" t="s">
        <v>528</v>
      </c>
      <c r="D249">
        <v>150000</v>
      </c>
      <c r="E249">
        <f t="shared" si="3"/>
        <v>0</v>
      </c>
    </row>
    <row r="250" spans="1:42" ht="12.75">
      <c r="A250" t="s">
        <v>290</v>
      </c>
      <c r="B250" t="s">
        <v>271</v>
      </c>
      <c r="C250" t="s">
        <v>528</v>
      </c>
      <c r="D250">
        <v>500000</v>
      </c>
      <c r="E250">
        <f t="shared" si="3"/>
        <v>52</v>
      </c>
      <c r="G250">
        <v>7</v>
      </c>
      <c r="I250">
        <v>5</v>
      </c>
      <c r="J250">
        <v>11</v>
      </c>
      <c r="K250">
        <v>3</v>
      </c>
      <c r="P250">
        <v>7</v>
      </c>
      <c r="Q250">
        <v>1</v>
      </c>
      <c r="U250">
        <v>3</v>
      </c>
      <c r="V250">
        <v>-1</v>
      </c>
      <c r="W250">
        <v>3</v>
      </c>
      <c r="Z250">
        <v>5</v>
      </c>
      <c r="AC250">
        <v>2</v>
      </c>
      <c r="AF250">
        <v>1</v>
      </c>
      <c r="AG250">
        <v>2</v>
      </c>
      <c r="AH250">
        <v>-2</v>
      </c>
      <c r="AL250">
        <v>1</v>
      </c>
      <c r="AM250">
        <v>3</v>
      </c>
      <c r="AP250">
        <v>1</v>
      </c>
    </row>
    <row r="251" spans="1:42" ht="12.75">
      <c r="A251" t="s">
        <v>291</v>
      </c>
      <c r="B251" t="s">
        <v>271</v>
      </c>
      <c r="C251" t="s">
        <v>528</v>
      </c>
      <c r="D251">
        <v>1000000</v>
      </c>
      <c r="E251">
        <f t="shared" si="3"/>
        <v>61</v>
      </c>
      <c r="G251">
        <v>9</v>
      </c>
      <c r="I251">
        <v>1</v>
      </c>
      <c r="J251">
        <v>16</v>
      </c>
      <c r="K251">
        <v>4</v>
      </c>
      <c r="N251">
        <v>2</v>
      </c>
      <c r="P251">
        <v>3</v>
      </c>
      <c r="Q251">
        <v>3</v>
      </c>
      <c r="R251">
        <v>-1</v>
      </c>
      <c r="U251">
        <v>2</v>
      </c>
      <c r="W251">
        <v>8</v>
      </c>
      <c r="AH251">
        <v>3</v>
      </c>
      <c r="AJ251">
        <v>2</v>
      </c>
      <c r="AM251">
        <v>5</v>
      </c>
      <c r="AN251">
        <v>3</v>
      </c>
      <c r="AP251">
        <v>1</v>
      </c>
    </row>
    <row r="252" spans="1:42" ht="12.75">
      <c r="A252" t="s">
        <v>292</v>
      </c>
      <c r="B252" t="s">
        <v>271</v>
      </c>
      <c r="C252" t="s">
        <v>528</v>
      </c>
      <c r="D252">
        <v>1500000</v>
      </c>
      <c r="E252">
        <f t="shared" si="3"/>
        <v>74</v>
      </c>
      <c r="G252">
        <v>4</v>
      </c>
      <c r="I252">
        <v>1</v>
      </c>
      <c r="K252">
        <v>3</v>
      </c>
      <c r="P252">
        <v>3</v>
      </c>
      <c r="Q252">
        <v>5</v>
      </c>
      <c r="U252">
        <v>3</v>
      </c>
      <c r="W252">
        <v>6</v>
      </c>
      <c r="Z252">
        <v>7</v>
      </c>
      <c r="AC252">
        <v>1</v>
      </c>
      <c r="AD252">
        <v>1</v>
      </c>
      <c r="AF252">
        <v>5</v>
      </c>
      <c r="AG252">
        <v>3</v>
      </c>
      <c r="AH252">
        <v>7</v>
      </c>
      <c r="AJ252">
        <v>9</v>
      </c>
      <c r="AL252">
        <v>1</v>
      </c>
      <c r="AM252">
        <v>3</v>
      </c>
      <c r="AN252">
        <v>7</v>
      </c>
      <c r="AP252">
        <v>5</v>
      </c>
    </row>
    <row r="253" spans="1:42" ht="12.75">
      <c r="A253" t="s">
        <v>293</v>
      </c>
      <c r="B253" t="s">
        <v>271</v>
      </c>
      <c r="C253" t="s">
        <v>528</v>
      </c>
      <c r="D253">
        <v>500000</v>
      </c>
      <c r="E253">
        <f t="shared" si="3"/>
        <v>37</v>
      </c>
      <c r="G253">
        <v>3</v>
      </c>
      <c r="I253">
        <v>1</v>
      </c>
      <c r="J253">
        <v>3</v>
      </c>
      <c r="N253">
        <v>-1</v>
      </c>
      <c r="P253">
        <v>2</v>
      </c>
      <c r="U253">
        <v>3</v>
      </c>
      <c r="W253">
        <v>6</v>
      </c>
      <c r="Z253">
        <v>3</v>
      </c>
      <c r="AC253">
        <v>2</v>
      </c>
      <c r="AD253">
        <v>1</v>
      </c>
      <c r="AF253">
        <v>1</v>
      </c>
      <c r="AG253">
        <v>3</v>
      </c>
      <c r="AL253">
        <v>1</v>
      </c>
      <c r="AM253">
        <v>3</v>
      </c>
      <c r="AN253">
        <v>5</v>
      </c>
      <c r="AP253">
        <v>1</v>
      </c>
    </row>
    <row r="254" spans="1:40" ht="12.75">
      <c r="A254" t="s">
        <v>294</v>
      </c>
      <c r="B254" t="s">
        <v>271</v>
      </c>
      <c r="C254" t="s">
        <v>528</v>
      </c>
      <c r="D254">
        <v>500000</v>
      </c>
      <c r="E254">
        <f t="shared" si="3"/>
        <v>17</v>
      </c>
      <c r="J254">
        <v>6</v>
      </c>
      <c r="Z254">
        <v>3</v>
      </c>
      <c r="AC254">
        <v>1</v>
      </c>
      <c r="AD254">
        <v>1</v>
      </c>
      <c r="AG254">
        <v>3</v>
      </c>
      <c r="AN254">
        <v>3</v>
      </c>
    </row>
    <row r="255" spans="1:42" ht="12.75">
      <c r="A255" t="s">
        <v>604</v>
      </c>
      <c r="B255" t="s">
        <v>271</v>
      </c>
      <c r="C255" t="s">
        <v>529</v>
      </c>
      <c r="D255">
        <v>1500000</v>
      </c>
      <c r="E255">
        <f t="shared" si="3"/>
        <v>28</v>
      </c>
      <c r="AC255">
        <v>2</v>
      </c>
      <c r="AF255">
        <v>2</v>
      </c>
      <c r="AG255">
        <v>3</v>
      </c>
      <c r="AH255">
        <v>3</v>
      </c>
      <c r="AJ255">
        <v>4</v>
      </c>
      <c r="AL255">
        <v>1</v>
      </c>
      <c r="AM255">
        <v>6</v>
      </c>
      <c r="AN255">
        <v>6</v>
      </c>
      <c r="AP255">
        <v>1</v>
      </c>
    </row>
    <row r="256" spans="1:42" ht="12.75">
      <c r="A256" t="s">
        <v>295</v>
      </c>
      <c r="B256" t="s">
        <v>271</v>
      </c>
      <c r="C256" t="s">
        <v>529</v>
      </c>
      <c r="D256">
        <v>1250000</v>
      </c>
      <c r="E256">
        <f t="shared" si="3"/>
        <v>51</v>
      </c>
      <c r="G256">
        <v>3</v>
      </c>
      <c r="I256">
        <v>3</v>
      </c>
      <c r="J256">
        <v>6</v>
      </c>
      <c r="P256">
        <v>3</v>
      </c>
      <c r="Q256">
        <v>1</v>
      </c>
      <c r="Z256">
        <v>8</v>
      </c>
      <c r="AC256">
        <v>2</v>
      </c>
      <c r="AD256">
        <v>1</v>
      </c>
      <c r="AF256">
        <v>4</v>
      </c>
      <c r="AG256">
        <v>3</v>
      </c>
      <c r="AJ256">
        <v>4</v>
      </c>
      <c r="AL256">
        <v>1</v>
      </c>
      <c r="AM256">
        <v>6</v>
      </c>
      <c r="AN256">
        <v>3</v>
      </c>
      <c r="AP256">
        <v>3</v>
      </c>
    </row>
    <row r="257" spans="1:42" ht="12.75">
      <c r="A257" t="s">
        <v>296</v>
      </c>
      <c r="B257" t="s">
        <v>271</v>
      </c>
      <c r="C257" t="s">
        <v>529</v>
      </c>
      <c r="D257">
        <v>1000000</v>
      </c>
      <c r="E257">
        <f t="shared" si="3"/>
        <v>44</v>
      </c>
      <c r="G257">
        <v>8</v>
      </c>
      <c r="I257">
        <v>2</v>
      </c>
      <c r="J257">
        <v>5</v>
      </c>
      <c r="K257">
        <v>3</v>
      </c>
      <c r="Q257">
        <v>1</v>
      </c>
      <c r="R257">
        <v>-1</v>
      </c>
      <c r="U257">
        <v>3</v>
      </c>
      <c r="W257">
        <v>4</v>
      </c>
      <c r="Z257">
        <v>10</v>
      </c>
      <c r="AC257">
        <v>1</v>
      </c>
      <c r="AD257">
        <v>1</v>
      </c>
      <c r="AE257">
        <v>-5</v>
      </c>
      <c r="AH257">
        <v>3</v>
      </c>
      <c r="AJ257">
        <v>6</v>
      </c>
      <c r="AK257">
        <v>-1</v>
      </c>
      <c r="AN257">
        <v>3</v>
      </c>
      <c r="AP257">
        <v>1</v>
      </c>
    </row>
    <row r="258" spans="1:5" ht="12.75">
      <c r="A258" t="s">
        <v>297</v>
      </c>
      <c r="B258" t="s">
        <v>271</v>
      </c>
      <c r="C258" t="s">
        <v>529</v>
      </c>
      <c r="D258">
        <v>500000</v>
      </c>
      <c r="E258">
        <f t="shared" si="3"/>
        <v>0</v>
      </c>
    </row>
    <row r="259" spans="1:37" ht="12.75">
      <c r="A259" t="s">
        <v>298</v>
      </c>
      <c r="B259" t="s">
        <v>41</v>
      </c>
      <c r="C259" t="s">
        <v>530</v>
      </c>
      <c r="D259">
        <v>750000</v>
      </c>
      <c r="E259">
        <f t="shared" si="3"/>
        <v>68</v>
      </c>
      <c r="F259">
        <v>3</v>
      </c>
      <c r="G259">
        <v>4</v>
      </c>
      <c r="I259">
        <v>5</v>
      </c>
      <c r="J259">
        <v>1</v>
      </c>
      <c r="K259">
        <v>4</v>
      </c>
      <c r="N259">
        <v>4</v>
      </c>
      <c r="P259">
        <v>6</v>
      </c>
      <c r="Q259">
        <v>4</v>
      </c>
      <c r="R259">
        <v>6</v>
      </c>
      <c r="T259">
        <v>4</v>
      </c>
      <c r="U259">
        <v>6</v>
      </c>
      <c r="V259">
        <v>4</v>
      </c>
      <c r="AD259">
        <v>1</v>
      </c>
      <c r="AE259">
        <v>1</v>
      </c>
      <c r="AF259">
        <v>6</v>
      </c>
      <c r="AG259">
        <v>6</v>
      </c>
      <c r="AK259">
        <v>3</v>
      </c>
    </row>
    <row r="260" spans="1:5" ht="12.75">
      <c r="A260" t="s">
        <v>299</v>
      </c>
      <c r="B260" t="s">
        <v>41</v>
      </c>
      <c r="C260" t="s">
        <v>530</v>
      </c>
      <c r="D260">
        <v>150000</v>
      </c>
      <c r="E260">
        <f aca="true" t="shared" si="4" ref="E260:E323">SUM(F260:AP260)</f>
        <v>0</v>
      </c>
    </row>
    <row r="261" spans="1:27" ht="12.75">
      <c r="A261" t="s">
        <v>300</v>
      </c>
      <c r="B261" t="s">
        <v>41</v>
      </c>
      <c r="C261" t="s">
        <v>530</v>
      </c>
      <c r="D261">
        <v>500000</v>
      </c>
      <c r="E261">
        <f t="shared" si="4"/>
        <v>2</v>
      </c>
      <c r="Z261">
        <v>1</v>
      </c>
      <c r="AA261">
        <v>1</v>
      </c>
    </row>
    <row r="262" spans="1:37" ht="12.75">
      <c r="A262" t="s">
        <v>301</v>
      </c>
      <c r="B262" t="s">
        <v>41</v>
      </c>
      <c r="C262" t="s">
        <v>527</v>
      </c>
      <c r="D262">
        <v>750000</v>
      </c>
      <c r="E262">
        <f t="shared" si="4"/>
        <v>49</v>
      </c>
      <c r="F262">
        <v>3</v>
      </c>
      <c r="G262">
        <v>9</v>
      </c>
      <c r="I262">
        <v>3</v>
      </c>
      <c r="J262">
        <v>1</v>
      </c>
      <c r="K262">
        <v>2</v>
      </c>
      <c r="N262">
        <v>1</v>
      </c>
      <c r="P262">
        <v>9</v>
      </c>
      <c r="Q262">
        <v>4</v>
      </c>
      <c r="R262">
        <v>4</v>
      </c>
      <c r="T262">
        <v>2</v>
      </c>
      <c r="U262">
        <v>4</v>
      </c>
      <c r="V262">
        <v>2</v>
      </c>
      <c r="X262">
        <v>-1</v>
      </c>
      <c r="Z262">
        <v>-2</v>
      </c>
      <c r="AD262">
        <v>1</v>
      </c>
      <c r="AG262">
        <v>4</v>
      </c>
      <c r="AK262">
        <v>3</v>
      </c>
    </row>
    <row r="263" spans="1:9" ht="12.75">
      <c r="A263" t="s">
        <v>302</v>
      </c>
      <c r="B263" t="s">
        <v>41</v>
      </c>
      <c r="C263" t="s">
        <v>527</v>
      </c>
      <c r="D263">
        <v>500000</v>
      </c>
      <c r="E263">
        <f t="shared" si="4"/>
        <v>1</v>
      </c>
      <c r="I263">
        <v>1</v>
      </c>
    </row>
    <row r="264" spans="1:37" ht="12.75">
      <c r="A264" t="s">
        <v>303</v>
      </c>
      <c r="B264" t="s">
        <v>41</v>
      </c>
      <c r="C264" t="s">
        <v>527</v>
      </c>
      <c r="D264">
        <v>750000</v>
      </c>
      <c r="E264">
        <f t="shared" si="4"/>
        <v>64</v>
      </c>
      <c r="F264">
        <v>3</v>
      </c>
      <c r="G264">
        <v>9</v>
      </c>
      <c r="I264">
        <v>3</v>
      </c>
      <c r="N264">
        <v>1</v>
      </c>
      <c r="P264">
        <v>4</v>
      </c>
      <c r="Q264">
        <v>4</v>
      </c>
      <c r="R264">
        <v>4</v>
      </c>
      <c r="T264">
        <v>2</v>
      </c>
      <c r="U264">
        <v>4</v>
      </c>
      <c r="V264">
        <v>2</v>
      </c>
      <c r="AA264">
        <v>1</v>
      </c>
      <c r="AD264">
        <v>6</v>
      </c>
      <c r="AE264">
        <v>1</v>
      </c>
      <c r="AF264">
        <v>3</v>
      </c>
      <c r="AG264">
        <v>4</v>
      </c>
      <c r="AK264">
        <v>13</v>
      </c>
    </row>
    <row r="265" spans="1:37" ht="12.75">
      <c r="A265" t="s">
        <v>304</v>
      </c>
      <c r="B265" t="s">
        <v>41</v>
      </c>
      <c r="C265" t="s">
        <v>527</v>
      </c>
      <c r="D265">
        <v>750000</v>
      </c>
      <c r="E265">
        <f t="shared" si="4"/>
        <v>11</v>
      </c>
      <c r="U265">
        <v>4</v>
      </c>
      <c r="V265">
        <v>2</v>
      </c>
      <c r="Z265">
        <v>1</v>
      </c>
      <c r="AE265">
        <v>1</v>
      </c>
      <c r="AK265">
        <v>3</v>
      </c>
    </row>
    <row r="266" spans="1:5" ht="12.75">
      <c r="A266" t="s">
        <v>305</v>
      </c>
      <c r="B266" t="s">
        <v>41</v>
      </c>
      <c r="C266" t="s">
        <v>527</v>
      </c>
      <c r="D266">
        <v>250000</v>
      </c>
      <c r="E266">
        <f t="shared" si="4"/>
        <v>0</v>
      </c>
    </row>
    <row r="267" spans="1:32" ht="12.75">
      <c r="A267" t="s">
        <v>306</v>
      </c>
      <c r="B267" t="s">
        <v>41</v>
      </c>
      <c r="C267" t="s">
        <v>527</v>
      </c>
      <c r="D267">
        <v>500000</v>
      </c>
      <c r="E267">
        <f t="shared" si="4"/>
        <v>4</v>
      </c>
      <c r="AF267">
        <v>4</v>
      </c>
    </row>
    <row r="268" spans="1:32" ht="12.75">
      <c r="A268" t="s">
        <v>307</v>
      </c>
      <c r="B268" t="s">
        <v>41</v>
      </c>
      <c r="C268" t="s">
        <v>527</v>
      </c>
      <c r="D268">
        <v>500000</v>
      </c>
      <c r="E268">
        <f t="shared" si="4"/>
        <v>16</v>
      </c>
      <c r="F268">
        <v>2</v>
      </c>
      <c r="G268">
        <v>1</v>
      </c>
      <c r="J268">
        <v>1</v>
      </c>
      <c r="N268">
        <v>1</v>
      </c>
      <c r="U268">
        <v>4</v>
      </c>
      <c r="Z268">
        <v>1</v>
      </c>
      <c r="AD268">
        <v>1</v>
      </c>
      <c r="AE268">
        <v>1</v>
      </c>
      <c r="AF268">
        <v>4</v>
      </c>
    </row>
    <row r="269" spans="1:37" ht="12.75">
      <c r="A269" t="s">
        <v>308</v>
      </c>
      <c r="B269" t="s">
        <v>41</v>
      </c>
      <c r="C269" t="s">
        <v>527</v>
      </c>
      <c r="D269">
        <v>750000</v>
      </c>
      <c r="E269">
        <f t="shared" si="4"/>
        <v>63</v>
      </c>
      <c r="F269">
        <v>3</v>
      </c>
      <c r="G269">
        <v>4</v>
      </c>
      <c r="I269">
        <v>3</v>
      </c>
      <c r="J269">
        <v>1</v>
      </c>
      <c r="K269">
        <v>2</v>
      </c>
      <c r="N269">
        <v>2</v>
      </c>
      <c r="P269">
        <v>4</v>
      </c>
      <c r="Q269">
        <v>4</v>
      </c>
      <c r="R269">
        <v>4</v>
      </c>
      <c r="S269">
        <v>2</v>
      </c>
      <c r="T269">
        <v>2</v>
      </c>
      <c r="U269">
        <v>4</v>
      </c>
      <c r="V269">
        <v>1</v>
      </c>
      <c r="Z269">
        <v>5</v>
      </c>
      <c r="AD269">
        <v>3</v>
      </c>
      <c r="AE269">
        <v>1</v>
      </c>
      <c r="AF269">
        <v>9</v>
      </c>
      <c r="AG269">
        <v>4</v>
      </c>
      <c r="AK269">
        <v>5</v>
      </c>
    </row>
    <row r="270" spans="1:5" ht="12.75">
      <c r="A270" t="s">
        <v>582</v>
      </c>
      <c r="B270" t="s">
        <v>41</v>
      </c>
      <c r="C270" t="s">
        <v>528</v>
      </c>
      <c r="D270">
        <v>250000</v>
      </c>
      <c r="E270">
        <f t="shared" si="4"/>
        <v>0</v>
      </c>
    </row>
    <row r="271" spans="1:22" ht="12.75">
      <c r="A271" t="s">
        <v>71</v>
      </c>
      <c r="B271" t="s">
        <v>41</v>
      </c>
      <c r="C271" t="s">
        <v>528</v>
      </c>
      <c r="D271">
        <v>750000</v>
      </c>
      <c r="E271">
        <f t="shared" si="4"/>
        <v>31</v>
      </c>
      <c r="F271">
        <v>3</v>
      </c>
      <c r="G271">
        <v>6</v>
      </c>
      <c r="I271">
        <v>2</v>
      </c>
      <c r="J271">
        <v>1</v>
      </c>
      <c r="K271">
        <v>1</v>
      </c>
      <c r="P271">
        <v>3</v>
      </c>
      <c r="Q271">
        <v>4</v>
      </c>
      <c r="R271">
        <v>3</v>
      </c>
      <c r="T271">
        <v>1</v>
      </c>
      <c r="U271">
        <v>6</v>
      </c>
      <c r="V271">
        <v>1</v>
      </c>
    </row>
    <row r="272" spans="1:30" ht="12.75">
      <c r="A272" t="s">
        <v>541</v>
      </c>
      <c r="B272" t="s">
        <v>41</v>
      </c>
      <c r="C272" t="s">
        <v>528</v>
      </c>
      <c r="D272">
        <v>750000</v>
      </c>
      <c r="E272">
        <f t="shared" si="4"/>
        <v>20</v>
      </c>
      <c r="F272">
        <v>3</v>
      </c>
      <c r="G272">
        <v>3</v>
      </c>
      <c r="I272">
        <v>1</v>
      </c>
      <c r="P272">
        <v>3</v>
      </c>
      <c r="Q272">
        <v>3</v>
      </c>
      <c r="R272">
        <v>3</v>
      </c>
      <c r="V272">
        <v>1</v>
      </c>
      <c r="Z272">
        <v>1</v>
      </c>
      <c r="AA272">
        <v>1</v>
      </c>
      <c r="AD272">
        <v>1</v>
      </c>
    </row>
    <row r="273" spans="1:37" ht="12.75">
      <c r="A273" t="s">
        <v>309</v>
      </c>
      <c r="B273" t="s">
        <v>41</v>
      </c>
      <c r="C273" t="s">
        <v>528</v>
      </c>
      <c r="D273">
        <v>500000</v>
      </c>
      <c r="E273">
        <f t="shared" si="4"/>
        <v>21</v>
      </c>
      <c r="F273">
        <v>2</v>
      </c>
      <c r="G273">
        <v>3</v>
      </c>
      <c r="I273">
        <v>1</v>
      </c>
      <c r="K273">
        <v>1</v>
      </c>
      <c r="N273">
        <v>1</v>
      </c>
      <c r="P273">
        <v>3</v>
      </c>
      <c r="AE273">
        <v>1</v>
      </c>
      <c r="AF273">
        <v>3</v>
      </c>
      <c r="AG273">
        <v>3</v>
      </c>
      <c r="AK273">
        <v>3</v>
      </c>
    </row>
    <row r="274" spans="1:5" ht="12.75">
      <c r="A274" t="s">
        <v>310</v>
      </c>
      <c r="B274" t="s">
        <v>41</v>
      </c>
      <c r="C274" t="s">
        <v>528</v>
      </c>
      <c r="D274">
        <v>500000</v>
      </c>
      <c r="E274">
        <f t="shared" si="4"/>
        <v>0</v>
      </c>
    </row>
    <row r="275" spans="1:21" ht="12.75">
      <c r="A275" t="s">
        <v>311</v>
      </c>
      <c r="B275" t="s">
        <v>41</v>
      </c>
      <c r="C275" t="s">
        <v>528</v>
      </c>
      <c r="D275">
        <v>1000000</v>
      </c>
      <c r="E275">
        <f t="shared" si="4"/>
        <v>6</v>
      </c>
      <c r="Q275">
        <v>3</v>
      </c>
      <c r="U275">
        <v>3</v>
      </c>
    </row>
    <row r="276" spans="1:5" ht="12.75">
      <c r="A276" t="s">
        <v>312</v>
      </c>
      <c r="B276" t="s">
        <v>41</v>
      </c>
      <c r="C276" t="s">
        <v>528</v>
      </c>
      <c r="D276">
        <v>500000</v>
      </c>
      <c r="E276">
        <f t="shared" si="4"/>
        <v>0</v>
      </c>
    </row>
    <row r="277" spans="1:39" ht="12.75">
      <c r="A277" t="s">
        <v>313</v>
      </c>
      <c r="B277" t="s">
        <v>41</v>
      </c>
      <c r="C277" t="s">
        <v>528</v>
      </c>
      <c r="D277">
        <v>750000</v>
      </c>
      <c r="E277">
        <f t="shared" si="4"/>
        <v>29</v>
      </c>
      <c r="I277">
        <v>1</v>
      </c>
      <c r="J277">
        <v>1</v>
      </c>
      <c r="K277">
        <v>1</v>
      </c>
      <c r="N277">
        <v>1</v>
      </c>
      <c r="Q277">
        <v>5</v>
      </c>
      <c r="R277">
        <v>3</v>
      </c>
      <c r="T277">
        <v>1</v>
      </c>
      <c r="U277">
        <v>5</v>
      </c>
      <c r="V277">
        <v>1</v>
      </c>
      <c r="Z277">
        <v>1</v>
      </c>
      <c r="AA277">
        <v>1</v>
      </c>
      <c r="AC277">
        <v>-1</v>
      </c>
      <c r="AD277">
        <v>1</v>
      </c>
      <c r="AE277">
        <v>1</v>
      </c>
      <c r="AF277">
        <v>3</v>
      </c>
      <c r="AG277">
        <v>3</v>
      </c>
      <c r="AK277">
        <v>3</v>
      </c>
      <c r="AL277">
        <v>-1</v>
      </c>
      <c r="AM277">
        <v>-1</v>
      </c>
    </row>
    <row r="278" spans="1:39" ht="12.75">
      <c r="A278" t="s">
        <v>314</v>
      </c>
      <c r="B278" t="s">
        <v>41</v>
      </c>
      <c r="C278" t="s">
        <v>528</v>
      </c>
      <c r="D278">
        <v>150000</v>
      </c>
      <c r="E278">
        <f t="shared" si="4"/>
        <v>43</v>
      </c>
      <c r="F278">
        <v>7</v>
      </c>
      <c r="G278">
        <v>3</v>
      </c>
      <c r="I278">
        <v>1</v>
      </c>
      <c r="J278">
        <v>5</v>
      </c>
      <c r="K278">
        <v>1</v>
      </c>
      <c r="P278">
        <v>3</v>
      </c>
      <c r="Q278">
        <v>4</v>
      </c>
      <c r="R278">
        <v>3</v>
      </c>
      <c r="T278">
        <v>1</v>
      </c>
      <c r="U278">
        <v>3</v>
      </c>
      <c r="V278">
        <v>1</v>
      </c>
      <c r="Z278">
        <v>-1</v>
      </c>
      <c r="AA278">
        <v>1</v>
      </c>
      <c r="AG278">
        <v>3</v>
      </c>
      <c r="AK278">
        <v>9</v>
      </c>
      <c r="AM278">
        <v>-1</v>
      </c>
    </row>
    <row r="279" spans="1:38" ht="12.75">
      <c r="A279" t="s">
        <v>315</v>
      </c>
      <c r="B279" t="s">
        <v>41</v>
      </c>
      <c r="C279" t="s">
        <v>529</v>
      </c>
      <c r="D279">
        <v>500000</v>
      </c>
      <c r="E279">
        <f t="shared" si="4"/>
        <v>38</v>
      </c>
      <c r="F279">
        <v>3</v>
      </c>
      <c r="G279">
        <v>3</v>
      </c>
      <c r="I279">
        <v>2</v>
      </c>
      <c r="K279">
        <v>1</v>
      </c>
      <c r="N279">
        <v>1</v>
      </c>
      <c r="P279">
        <v>3</v>
      </c>
      <c r="Q279">
        <v>6</v>
      </c>
      <c r="R279">
        <v>7</v>
      </c>
      <c r="S279">
        <v>2</v>
      </c>
      <c r="T279">
        <v>1</v>
      </c>
      <c r="Z279">
        <v>1</v>
      </c>
      <c r="AA279">
        <v>1</v>
      </c>
      <c r="AD279">
        <v>-1</v>
      </c>
      <c r="AF279">
        <v>3</v>
      </c>
      <c r="AG279">
        <v>3</v>
      </c>
      <c r="AJ279">
        <v>-1</v>
      </c>
      <c r="AL279">
        <v>3</v>
      </c>
    </row>
    <row r="280" spans="1:37" ht="12.75">
      <c r="A280" t="s">
        <v>316</v>
      </c>
      <c r="B280" t="s">
        <v>41</v>
      </c>
      <c r="C280" t="s">
        <v>529</v>
      </c>
      <c r="D280">
        <v>1000000</v>
      </c>
      <c r="E280">
        <f t="shared" si="4"/>
        <v>55</v>
      </c>
      <c r="F280">
        <v>6</v>
      </c>
      <c r="G280">
        <v>9</v>
      </c>
      <c r="I280">
        <v>3</v>
      </c>
      <c r="J280">
        <v>1</v>
      </c>
      <c r="N280">
        <v>1</v>
      </c>
      <c r="P280">
        <v>3</v>
      </c>
      <c r="Q280">
        <v>11</v>
      </c>
      <c r="R280">
        <v>3</v>
      </c>
      <c r="V280">
        <v>1</v>
      </c>
      <c r="Z280">
        <v>4</v>
      </c>
      <c r="AA280">
        <v>3</v>
      </c>
      <c r="AC280">
        <v>-1</v>
      </c>
      <c r="AD280">
        <v>1</v>
      </c>
      <c r="AE280">
        <v>1</v>
      </c>
      <c r="AF280">
        <v>3</v>
      </c>
      <c r="AG280">
        <v>2</v>
      </c>
      <c r="AK280">
        <v>4</v>
      </c>
    </row>
    <row r="281" spans="1:5" ht="12.75">
      <c r="A281" t="s">
        <v>605</v>
      </c>
      <c r="B281" t="s">
        <v>41</v>
      </c>
      <c r="C281" t="s">
        <v>529</v>
      </c>
      <c r="D281">
        <v>125000</v>
      </c>
      <c r="E281">
        <f t="shared" si="4"/>
        <v>0</v>
      </c>
    </row>
    <row r="282" spans="1:33" ht="12.75">
      <c r="A282" t="s">
        <v>317</v>
      </c>
      <c r="B282" t="s">
        <v>41</v>
      </c>
      <c r="C282" t="s">
        <v>529</v>
      </c>
      <c r="D282">
        <v>750000</v>
      </c>
      <c r="E282">
        <f t="shared" si="4"/>
        <v>70</v>
      </c>
      <c r="F282">
        <v>5</v>
      </c>
      <c r="G282">
        <v>16</v>
      </c>
      <c r="I282">
        <v>4</v>
      </c>
      <c r="J282">
        <v>3</v>
      </c>
      <c r="K282">
        <v>1</v>
      </c>
      <c r="N282">
        <v>1</v>
      </c>
      <c r="P282">
        <v>9</v>
      </c>
      <c r="Q282">
        <v>9</v>
      </c>
      <c r="R282">
        <v>6</v>
      </c>
      <c r="T282">
        <v>-4</v>
      </c>
      <c r="Z282">
        <v>7</v>
      </c>
      <c r="AA282">
        <v>3</v>
      </c>
      <c r="AD282">
        <v>1</v>
      </c>
      <c r="AE282">
        <v>1</v>
      </c>
      <c r="AF282">
        <v>2</v>
      </c>
      <c r="AG282">
        <v>6</v>
      </c>
    </row>
    <row r="283" spans="1:41" ht="12.75">
      <c r="A283" t="s">
        <v>318</v>
      </c>
      <c r="B283" t="s">
        <v>41</v>
      </c>
      <c r="C283" t="s">
        <v>529</v>
      </c>
      <c r="D283">
        <v>750000</v>
      </c>
      <c r="E283">
        <f t="shared" si="4"/>
        <v>49</v>
      </c>
      <c r="F283">
        <v>2</v>
      </c>
      <c r="G283">
        <v>3</v>
      </c>
      <c r="I283">
        <v>2</v>
      </c>
      <c r="J283">
        <v>1</v>
      </c>
      <c r="K283">
        <v>1</v>
      </c>
      <c r="P283">
        <v>5</v>
      </c>
      <c r="Q283">
        <v>4</v>
      </c>
      <c r="R283">
        <v>6</v>
      </c>
      <c r="T283">
        <v>1</v>
      </c>
      <c r="U283">
        <v>3</v>
      </c>
      <c r="V283">
        <v>1</v>
      </c>
      <c r="X283">
        <v>-1</v>
      </c>
      <c r="Z283">
        <v>1</v>
      </c>
      <c r="AA283">
        <v>1</v>
      </c>
      <c r="AD283">
        <v>1</v>
      </c>
      <c r="AE283">
        <v>1</v>
      </c>
      <c r="AF283">
        <v>3</v>
      </c>
      <c r="AG283">
        <v>3</v>
      </c>
      <c r="AI283">
        <v>-1</v>
      </c>
      <c r="AK283">
        <v>8</v>
      </c>
      <c r="AL283">
        <v>2</v>
      </c>
      <c r="AO283">
        <v>2</v>
      </c>
    </row>
    <row r="284" spans="1:5" ht="12.75">
      <c r="A284" t="s">
        <v>606</v>
      </c>
      <c r="B284" t="s">
        <v>41</v>
      </c>
      <c r="C284" t="s">
        <v>529</v>
      </c>
      <c r="D284">
        <v>250000</v>
      </c>
      <c r="E284">
        <f t="shared" si="4"/>
        <v>0</v>
      </c>
    </row>
    <row r="285" spans="1:41" ht="12.75">
      <c r="A285" t="s">
        <v>319</v>
      </c>
      <c r="B285" t="s">
        <v>41</v>
      </c>
      <c r="C285" t="s">
        <v>529</v>
      </c>
      <c r="D285">
        <v>1000000</v>
      </c>
      <c r="E285">
        <f t="shared" si="4"/>
        <v>45</v>
      </c>
      <c r="F285">
        <v>3</v>
      </c>
      <c r="G285">
        <v>4</v>
      </c>
      <c r="I285">
        <v>2</v>
      </c>
      <c r="J285">
        <v>1</v>
      </c>
      <c r="K285">
        <v>1</v>
      </c>
      <c r="N285">
        <v>1</v>
      </c>
      <c r="P285">
        <v>5</v>
      </c>
      <c r="Q285">
        <v>4</v>
      </c>
      <c r="R285">
        <v>3</v>
      </c>
      <c r="T285">
        <v>1</v>
      </c>
      <c r="U285">
        <v>3</v>
      </c>
      <c r="V285">
        <v>1</v>
      </c>
      <c r="Z285">
        <v>3</v>
      </c>
      <c r="AD285">
        <v>1</v>
      </c>
      <c r="AE285">
        <v>1</v>
      </c>
      <c r="AF285">
        <v>3</v>
      </c>
      <c r="AG285">
        <v>3</v>
      </c>
      <c r="AK285">
        <v>3</v>
      </c>
      <c r="AO285">
        <v>2</v>
      </c>
    </row>
    <row r="286" spans="1:37" ht="12.75">
      <c r="A286" t="s">
        <v>320</v>
      </c>
      <c r="B286" t="s">
        <v>41</v>
      </c>
      <c r="C286" t="s">
        <v>529</v>
      </c>
      <c r="D286">
        <v>500000</v>
      </c>
      <c r="E286">
        <f t="shared" si="4"/>
        <v>4</v>
      </c>
      <c r="AK286">
        <v>4</v>
      </c>
    </row>
    <row r="287" spans="1:41" ht="12.75">
      <c r="A287" t="s">
        <v>524</v>
      </c>
      <c r="B287" t="s">
        <v>41</v>
      </c>
      <c r="C287" t="s">
        <v>529</v>
      </c>
      <c r="D287">
        <v>500000</v>
      </c>
      <c r="E287">
        <f t="shared" si="4"/>
        <v>23</v>
      </c>
      <c r="U287">
        <v>3</v>
      </c>
      <c r="V287">
        <v>1</v>
      </c>
      <c r="Z287">
        <v>3</v>
      </c>
      <c r="AA287">
        <v>1</v>
      </c>
      <c r="AD287">
        <v>1</v>
      </c>
      <c r="AE287">
        <v>1</v>
      </c>
      <c r="AF287">
        <v>3</v>
      </c>
      <c r="AG287">
        <v>3</v>
      </c>
      <c r="AK287">
        <v>1</v>
      </c>
      <c r="AN287">
        <v>3</v>
      </c>
      <c r="AO287">
        <v>3</v>
      </c>
    </row>
    <row r="288" spans="1:5" ht="12.75">
      <c r="A288" t="s">
        <v>607</v>
      </c>
      <c r="B288" t="s">
        <v>41</v>
      </c>
      <c r="C288" t="s">
        <v>529</v>
      </c>
      <c r="D288">
        <v>250000</v>
      </c>
      <c r="E288">
        <f t="shared" si="4"/>
        <v>0</v>
      </c>
    </row>
    <row r="289" spans="1:5" ht="12.75">
      <c r="A289" t="s">
        <v>321</v>
      </c>
      <c r="B289" t="s">
        <v>42</v>
      </c>
      <c r="C289" t="s">
        <v>530</v>
      </c>
      <c r="D289">
        <v>1000000</v>
      </c>
      <c r="E289">
        <f t="shared" si="4"/>
        <v>0</v>
      </c>
    </row>
    <row r="290" spans="1:5" ht="12.75">
      <c r="A290" t="s">
        <v>322</v>
      </c>
      <c r="B290" t="s">
        <v>42</v>
      </c>
      <c r="C290" t="s">
        <v>530</v>
      </c>
      <c r="D290">
        <v>750000</v>
      </c>
      <c r="E290">
        <f t="shared" si="4"/>
        <v>0</v>
      </c>
    </row>
    <row r="291" spans="1:38" ht="12.75">
      <c r="A291" t="s">
        <v>323</v>
      </c>
      <c r="B291" t="s">
        <v>42</v>
      </c>
      <c r="C291" t="s">
        <v>530</v>
      </c>
      <c r="D291">
        <v>3000000</v>
      </c>
      <c r="E291">
        <f t="shared" si="4"/>
        <v>118</v>
      </c>
      <c r="G291">
        <v>3</v>
      </c>
      <c r="I291">
        <v>7</v>
      </c>
      <c r="J291">
        <v>3</v>
      </c>
      <c r="L291">
        <v>6</v>
      </c>
      <c r="N291">
        <v>4</v>
      </c>
      <c r="P291">
        <v>1</v>
      </c>
      <c r="Q291">
        <v>12</v>
      </c>
      <c r="R291">
        <v>6</v>
      </c>
      <c r="S291">
        <v>3</v>
      </c>
      <c r="T291">
        <v>3</v>
      </c>
      <c r="U291">
        <v>3</v>
      </c>
      <c r="W291">
        <v>7</v>
      </c>
      <c r="X291">
        <v>1</v>
      </c>
      <c r="Y291">
        <v>6</v>
      </c>
      <c r="Z291">
        <v>12</v>
      </c>
      <c r="AA291">
        <v>6</v>
      </c>
      <c r="AB291">
        <v>3</v>
      </c>
      <c r="AC291">
        <v>3</v>
      </c>
      <c r="AD291">
        <v>4</v>
      </c>
      <c r="AF291">
        <v>3</v>
      </c>
      <c r="AG291">
        <v>3</v>
      </c>
      <c r="AH291">
        <v>5</v>
      </c>
      <c r="AI291">
        <v>4</v>
      </c>
      <c r="AJ291">
        <v>3</v>
      </c>
      <c r="AK291">
        <v>1</v>
      </c>
      <c r="AL291">
        <v>6</v>
      </c>
    </row>
    <row r="292" spans="1:41" ht="12.75">
      <c r="A292" t="s">
        <v>324</v>
      </c>
      <c r="B292" t="s">
        <v>42</v>
      </c>
      <c r="C292" t="s">
        <v>527</v>
      </c>
      <c r="D292">
        <v>1000000</v>
      </c>
      <c r="E292">
        <f t="shared" si="4"/>
        <v>16</v>
      </c>
      <c r="AC292">
        <v>3</v>
      </c>
      <c r="AD292">
        <v>2</v>
      </c>
      <c r="AH292">
        <v>4</v>
      </c>
      <c r="AK292">
        <v>1</v>
      </c>
      <c r="AM292">
        <v>3</v>
      </c>
      <c r="AO292">
        <v>3</v>
      </c>
    </row>
    <row r="293" spans="1:41" ht="12.75">
      <c r="A293" t="s">
        <v>325</v>
      </c>
      <c r="B293" t="s">
        <v>42</v>
      </c>
      <c r="C293" t="s">
        <v>527</v>
      </c>
      <c r="D293">
        <v>1000000</v>
      </c>
      <c r="E293">
        <f t="shared" si="4"/>
        <v>16</v>
      </c>
      <c r="R293">
        <v>4</v>
      </c>
      <c r="W293">
        <v>4</v>
      </c>
      <c r="X293">
        <v>1</v>
      </c>
      <c r="AL293">
        <v>4</v>
      </c>
      <c r="AO293">
        <v>3</v>
      </c>
    </row>
    <row r="294" spans="1:40" ht="12.75">
      <c r="A294" t="s">
        <v>327</v>
      </c>
      <c r="B294" t="s">
        <v>42</v>
      </c>
      <c r="C294" t="s">
        <v>527</v>
      </c>
      <c r="D294">
        <v>1000000</v>
      </c>
      <c r="E294">
        <f t="shared" si="4"/>
        <v>46</v>
      </c>
      <c r="S294">
        <v>3</v>
      </c>
      <c r="U294">
        <v>3</v>
      </c>
      <c r="Y294">
        <v>4</v>
      </c>
      <c r="Z294">
        <v>4</v>
      </c>
      <c r="AA294">
        <v>4</v>
      </c>
      <c r="AF294">
        <v>3</v>
      </c>
      <c r="AG294">
        <v>3</v>
      </c>
      <c r="AH294">
        <v>4</v>
      </c>
      <c r="AI294">
        <v>2</v>
      </c>
      <c r="AJ294">
        <v>3</v>
      </c>
      <c r="AK294">
        <v>1</v>
      </c>
      <c r="AL294">
        <v>6</v>
      </c>
      <c r="AM294">
        <v>3</v>
      </c>
      <c r="AN294">
        <v>3</v>
      </c>
    </row>
    <row r="295" spans="1:41" ht="12.75">
      <c r="A295" t="s">
        <v>326</v>
      </c>
      <c r="B295" t="s">
        <v>42</v>
      </c>
      <c r="C295" t="s">
        <v>527</v>
      </c>
      <c r="D295">
        <v>1250000</v>
      </c>
      <c r="E295">
        <f t="shared" si="4"/>
        <v>82</v>
      </c>
      <c r="G295">
        <v>3</v>
      </c>
      <c r="I295">
        <v>7</v>
      </c>
      <c r="J295">
        <v>5</v>
      </c>
      <c r="L295">
        <v>4</v>
      </c>
      <c r="N295">
        <v>2</v>
      </c>
      <c r="P295">
        <v>1</v>
      </c>
      <c r="Q295">
        <v>8</v>
      </c>
      <c r="R295">
        <v>4</v>
      </c>
      <c r="S295">
        <v>3</v>
      </c>
      <c r="T295">
        <v>3</v>
      </c>
      <c r="U295">
        <v>3</v>
      </c>
      <c r="W295">
        <v>1</v>
      </c>
      <c r="Y295">
        <v>4</v>
      </c>
      <c r="Z295">
        <v>7</v>
      </c>
      <c r="AA295">
        <v>4</v>
      </c>
      <c r="AB295">
        <v>3</v>
      </c>
      <c r="AC295">
        <v>3</v>
      </c>
      <c r="AD295">
        <v>2</v>
      </c>
      <c r="AH295">
        <v>4</v>
      </c>
      <c r="AI295">
        <v>1</v>
      </c>
      <c r="AL295">
        <v>4</v>
      </c>
      <c r="AN295">
        <v>3</v>
      </c>
      <c r="AO295">
        <v>3</v>
      </c>
    </row>
    <row r="296" spans="1:40" ht="12.75">
      <c r="A296" t="s">
        <v>328</v>
      </c>
      <c r="B296" t="s">
        <v>42</v>
      </c>
      <c r="C296" t="s">
        <v>527</v>
      </c>
      <c r="D296">
        <v>1000000</v>
      </c>
      <c r="E296">
        <f t="shared" si="4"/>
        <v>96</v>
      </c>
      <c r="G296">
        <v>8</v>
      </c>
      <c r="I296">
        <v>5</v>
      </c>
      <c r="L296">
        <v>3</v>
      </c>
      <c r="N296">
        <v>2</v>
      </c>
      <c r="P296">
        <v>1</v>
      </c>
      <c r="Q296">
        <v>8</v>
      </c>
      <c r="R296">
        <v>3</v>
      </c>
      <c r="S296">
        <v>3</v>
      </c>
      <c r="T296">
        <v>2</v>
      </c>
      <c r="W296">
        <v>7</v>
      </c>
      <c r="X296">
        <v>1</v>
      </c>
      <c r="Y296">
        <v>6</v>
      </c>
      <c r="Z296">
        <v>8</v>
      </c>
      <c r="AB296">
        <v>3</v>
      </c>
      <c r="AC296">
        <v>3</v>
      </c>
      <c r="AD296">
        <v>2</v>
      </c>
      <c r="AF296">
        <v>5</v>
      </c>
      <c r="AH296">
        <v>4</v>
      </c>
      <c r="AI296">
        <v>2</v>
      </c>
      <c r="AJ296">
        <v>3</v>
      </c>
      <c r="AK296">
        <v>5</v>
      </c>
      <c r="AL296">
        <v>4</v>
      </c>
      <c r="AM296">
        <v>3</v>
      </c>
      <c r="AN296">
        <v>5</v>
      </c>
    </row>
    <row r="297" spans="1:41" ht="12.75">
      <c r="A297" t="s">
        <v>329</v>
      </c>
      <c r="B297" t="s">
        <v>42</v>
      </c>
      <c r="C297" t="s">
        <v>527</v>
      </c>
      <c r="D297">
        <v>1500000</v>
      </c>
      <c r="E297">
        <f t="shared" si="4"/>
        <v>74</v>
      </c>
      <c r="F297">
        <v>-2</v>
      </c>
      <c r="I297">
        <v>4</v>
      </c>
      <c r="J297">
        <v>3</v>
      </c>
      <c r="L297">
        <v>4</v>
      </c>
      <c r="N297">
        <v>2</v>
      </c>
      <c r="P297">
        <v>1</v>
      </c>
      <c r="Q297">
        <v>8</v>
      </c>
      <c r="S297">
        <v>3</v>
      </c>
      <c r="T297">
        <v>3</v>
      </c>
      <c r="U297">
        <v>3</v>
      </c>
      <c r="W297">
        <v>5</v>
      </c>
      <c r="X297">
        <v>1</v>
      </c>
      <c r="Y297">
        <v>4</v>
      </c>
      <c r="Z297">
        <v>8</v>
      </c>
      <c r="AA297">
        <v>4</v>
      </c>
      <c r="AB297">
        <v>2</v>
      </c>
      <c r="AC297">
        <v>2</v>
      </c>
      <c r="AF297">
        <v>8</v>
      </c>
      <c r="AG297">
        <v>3</v>
      </c>
      <c r="AH297">
        <v>4</v>
      </c>
      <c r="AI297">
        <v>1</v>
      </c>
      <c r="AO297">
        <v>3</v>
      </c>
    </row>
    <row r="298" spans="1:30" ht="12.75">
      <c r="A298" t="s">
        <v>330</v>
      </c>
      <c r="B298" t="s">
        <v>42</v>
      </c>
      <c r="C298" t="s">
        <v>527</v>
      </c>
      <c r="D298">
        <v>1750000</v>
      </c>
      <c r="E298">
        <f t="shared" si="4"/>
        <v>67</v>
      </c>
      <c r="G298">
        <v>5</v>
      </c>
      <c r="I298">
        <v>5</v>
      </c>
      <c r="J298">
        <v>3</v>
      </c>
      <c r="P298">
        <v>1</v>
      </c>
      <c r="Q298">
        <v>8</v>
      </c>
      <c r="R298">
        <v>4</v>
      </c>
      <c r="T298">
        <v>3</v>
      </c>
      <c r="U298">
        <v>3</v>
      </c>
      <c r="W298">
        <v>9</v>
      </c>
      <c r="X298">
        <v>1</v>
      </c>
      <c r="Y298">
        <v>6</v>
      </c>
      <c r="Z298">
        <v>4</v>
      </c>
      <c r="AA298">
        <v>3</v>
      </c>
      <c r="AB298">
        <v>2</v>
      </c>
      <c r="AC298">
        <v>8</v>
      </c>
      <c r="AD298">
        <v>2</v>
      </c>
    </row>
    <row r="299" spans="1:41" ht="12.75">
      <c r="A299" t="s">
        <v>331</v>
      </c>
      <c r="B299" t="s">
        <v>42</v>
      </c>
      <c r="C299" t="s">
        <v>527</v>
      </c>
      <c r="D299">
        <v>1000000</v>
      </c>
      <c r="E299">
        <f t="shared" si="4"/>
        <v>37</v>
      </c>
      <c r="G299">
        <v>3</v>
      </c>
      <c r="I299">
        <v>4</v>
      </c>
      <c r="J299">
        <v>5</v>
      </c>
      <c r="L299">
        <v>4</v>
      </c>
      <c r="N299">
        <v>2</v>
      </c>
      <c r="Z299">
        <v>4</v>
      </c>
      <c r="AF299">
        <v>3</v>
      </c>
      <c r="AG299">
        <v>3</v>
      </c>
      <c r="AH299">
        <v>4</v>
      </c>
      <c r="AO299">
        <v>5</v>
      </c>
    </row>
    <row r="300" spans="1:40" ht="12.75">
      <c r="A300" t="s">
        <v>332</v>
      </c>
      <c r="B300" t="s">
        <v>42</v>
      </c>
      <c r="C300" t="s">
        <v>528</v>
      </c>
      <c r="D300">
        <v>3500000</v>
      </c>
      <c r="E300">
        <f t="shared" si="4"/>
        <v>108</v>
      </c>
      <c r="G300">
        <v>3</v>
      </c>
      <c r="I300">
        <v>4</v>
      </c>
      <c r="J300">
        <v>3</v>
      </c>
      <c r="L300">
        <v>3</v>
      </c>
      <c r="N300">
        <v>1</v>
      </c>
      <c r="Q300">
        <v>6</v>
      </c>
      <c r="R300">
        <v>3</v>
      </c>
      <c r="S300">
        <v>3</v>
      </c>
      <c r="T300">
        <v>3</v>
      </c>
      <c r="U300">
        <v>5</v>
      </c>
      <c r="W300">
        <v>7</v>
      </c>
      <c r="Z300">
        <v>10</v>
      </c>
      <c r="AA300">
        <v>3</v>
      </c>
      <c r="AB300">
        <v>7</v>
      </c>
      <c r="AC300">
        <v>3</v>
      </c>
      <c r="AD300">
        <v>1</v>
      </c>
      <c r="AF300">
        <v>9</v>
      </c>
      <c r="AG300">
        <v>3</v>
      </c>
      <c r="AH300">
        <v>3</v>
      </c>
      <c r="AI300">
        <v>1</v>
      </c>
      <c r="AJ300">
        <v>7</v>
      </c>
      <c r="AK300">
        <v>1</v>
      </c>
      <c r="AL300">
        <v>9</v>
      </c>
      <c r="AM300">
        <v>7</v>
      </c>
      <c r="AN300">
        <v>3</v>
      </c>
    </row>
    <row r="301" spans="1:41" ht="12.75">
      <c r="A301" t="s">
        <v>341</v>
      </c>
      <c r="B301" t="s">
        <v>42</v>
      </c>
      <c r="C301" t="s">
        <v>528</v>
      </c>
      <c r="D301">
        <v>1000000</v>
      </c>
      <c r="E301">
        <f t="shared" si="4"/>
        <v>37</v>
      </c>
      <c r="G301">
        <v>2</v>
      </c>
      <c r="J301">
        <v>3</v>
      </c>
      <c r="L301">
        <v>3</v>
      </c>
      <c r="Q301">
        <v>3</v>
      </c>
      <c r="R301">
        <v>3</v>
      </c>
      <c r="U301">
        <v>3</v>
      </c>
      <c r="W301">
        <v>3</v>
      </c>
      <c r="Y301">
        <v>3</v>
      </c>
      <c r="AN301">
        <v>7</v>
      </c>
      <c r="AO301">
        <v>7</v>
      </c>
    </row>
    <row r="302" spans="1:5" ht="12.75">
      <c r="A302" t="s">
        <v>333</v>
      </c>
      <c r="B302" t="s">
        <v>42</v>
      </c>
      <c r="C302" t="s">
        <v>528</v>
      </c>
      <c r="D302">
        <v>1000000</v>
      </c>
      <c r="E302">
        <f t="shared" si="4"/>
        <v>0</v>
      </c>
    </row>
    <row r="303" spans="1:5" ht="12.75">
      <c r="A303" t="s">
        <v>583</v>
      </c>
      <c r="B303" t="s">
        <v>42</v>
      </c>
      <c r="C303" t="s">
        <v>528</v>
      </c>
      <c r="D303">
        <v>250000</v>
      </c>
      <c r="E303">
        <f t="shared" si="4"/>
        <v>0</v>
      </c>
    </row>
    <row r="304" spans="1:17" ht="12.75">
      <c r="A304" t="s">
        <v>334</v>
      </c>
      <c r="B304" t="s">
        <v>42</v>
      </c>
      <c r="C304" t="s">
        <v>528</v>
      </c>
      <c r="D304">
        <v>1000000</v>
      </c>
      <c r="E304">
        <f t="shared" si="4"/>
        <v>3</v>
      </c>
      <c r="Q304">
        <v>3</v>
      </c>
    </row>
    <row r="305" spans="1:41" ht="12.75">
      <c r="A305" t="s">
        <v>335</v>
      </c>
      <c r="B305" t="s">
        <v>42</v>
      </c>
      <c r="C305" t="s">
        <v>528</v>
      </c>
      <c r="D305">
        <v>2000000</v>
      </c>
      <c r="E305">
        <f t="shared" si="4"/>
        <v>85</v>
      </c>
      <c r="G305">
        <v>3</v>
      </c>
      <c r="I305">
        <v>1</v>
      </c>
      <c r="L305">
        <v>3</v>
      </c>
      <c r="N305">
        <v>1</v>
      </c>
      <c r="Q305">
        <v>6</v>
      </c>
      <c r="T305">
        <v>3</v>
      </c>
      <c r="U305">
        <v>3</v>
      </c>
      <c r="W305">
        <v>10</v>
      </c>
      <c r="X305">
        <v>1</v>
      </c>
      <c r="Y305">
        <v>3</v>
      </c>
      <c r="Z305">
        <v>6</v>
      </c>
      <c r="AA305">
        <v>5</v>
      </c>
      <c r="AB305">
        <v>3</v>
      </c>
      <c r="AC305">
        <v>7</v>
      </c>
      <c r="AD305">
        <v>1</v>
      </c>
      <c r="AG305">
        <v>3</v>
      </c>
      <c r="AH305">
        <v>3</v>
      </c>
      <c r="AI305">
        <v>1</v>
      </c>
      <c r="AJ305">
        <v>3</v>
      </c>
      <c r="AK305">
        <v>1</v>
      </c>
      <c r="AL305">
        <v>3</v>
      </c>
      <c r="AM305">
        <v>3</v>
      </c>
      <c r="AN305">
        <v>7</v>
      </c>
      <c r="AO305">
        <v>5</v>
      </c>
    </row>
    <row r="306" spans="1:41" ht="12.75">
      <c r="A306" t="s">
        <v>336</v>
      </c>
      <c r="B306" t="s">
        <v>42</v>
      </c>
      <c r="C306" t="s">
        <v>528</v>
      </c>
      <c r="D306">
        <v>1250000</v>
      </c>
      <c r="E306">
        <f t="shared" si="4"/>
        <v>86</v>
      </c>
      <c r="I306">
        <v>3</v>
      </c>
      <c r="J306">
        <v>3</v>
      </c>
      <c r="N306">
        <v>1</v>
      </c>
      <c r="P306">
        <v>1</v>
      </c>
      <c r="Q306">
        <v>18</v>
      </c>
      <c r="R306">
        <v>3</v>
      </c>
      <c r="S306">
        <v>3</v>
      </c>
      <c r="T306">
        <v>3</v>
      </c>
      <c r="U306">
        <v>3</v>
      </c>
      <c r="W306">
        <v>8</v>
      </c>
      <c r="X306">
        <v>1</v>
      </c>
      <c r="Y306">
        <v>3</v>
      </c>
      <c r="Z306">
        <v>10</v>
      </c>
      <c r="AA306">
        <v>3</v>
      </c>
      <c r="AB306">
        <v>3</v>
      </c>
      <c r="AD306">
        <v>1</v>
      </c>
      <c r="AF306">
        <v>3</v>
      </c>
      <c r="AG306">
        <v>5</v>
      </c>
      <c r="AI306">
        <v>1</v>
      </c>
      <c r="AJ306">
        <v>3</v>
      </c>
      <c r="AK306">
        <v>1</v>
      </c>
      <c r="AM306">
        <v>3</v>
      </c>
      <c r="AO306">
        <v>3</v>
      </c>
    </row>
    <row r="307" spans="1:41" ht="12.75">
      <c r="A307" t="s">
        <v>337</v>
      </c>
      <c r="B307" t="s">
        <v>42</v>
      </c>
      <c r="C307" t="s">
        <v>528</v>
      </c>
      <c r="D307">
        <v>1500000</v>
      </c>
      <c r="E307">
        <f t="shared" si="4"/>
        <v>46</v>
      </c>
      <c r="G307">
        <v>3</v>
      </c>
      <c r="I307">
        <v>4</v>
      </c>
      <c r="J307">
        <v>3</v>
      </c>
      <c r="L307">
        <v>3</v>
      </c>
      <c r="P307">
        <v>1</v>
      </c>
      <c r="Q307">
        <v>3</v>
      </c>
      <c r="R307">
        <v>3</v>
      </c>
      <c r="S307">
        <v>3</v>
      </c>
      <c r="U307">
        <v>5</v>
      </c>
      <c r="W307">
        <v>4</v>
      </c>
      <c r="X307">
        <v>1</v>
      </c>
      <c r="AC307">
        <v>2</v>
      </c>
      <c r="AJ307">
        <v>7</v>
      </c>
      <c r="AK307">
        <v>1</v>
      </c>
      <c r="AO307">
        <v>3</v>
      </c>
    </row>
    <row r="308" spans="1:41" ht="12.75">
      <c r="A308" t="s">
        <v>338</v>
      </c>
      <c r="B308" t="s">
        <v>42</v>
      </c>
      <c r="C308" t="s">
        <v>528</v>
      </c>
      <c r="D308">
        <v>2500000</v>
      </c>
      <c r="E308">
        <f t="shared" si="4"/>
        <v>55</v>
      </c>
      <c r="P308">
        <v>1</v>
      </c>
      <c r="Q308">
        <v>12</v>
      </c>
      <c r="R308">
        <v>2</v>
      </c>
      <c r="S308">
        <v>5</v>
      </c>
      <c r="T308">
        <v>3</v>
      </c>
      <c r="U308">
        <v>3</v>
      </c>
      <c r="W308">
        <v>1</v>
      </c>
      <c r="X308">
        <v>1</v>
      </c>
      <c r="AA308">
        <v>3</v>
      </c>
      <c r="AB308">
        <v>3</v>
      </c>
      <c r="AG308">
        <v>3</v>
      </c>
      <c r="AH308">
        <v>7</v>
      </c>
      <c r="AI308">
        <v>1</v>
      </c>
      <c r="AK308">
        <v>1</v>
      </c>
      <c r="AM308">
        <v>3</v>
      </c>
      <c r="AN308">
        <v>3</v>
      </c>
      <c r="AO308">
        <v>3</v>
      </c>
    </row>
    <row r="309" spans="1:40" ht="12.75">
      <c r="A309" t="s">
        <v>339</v>
      </c>
      <c r="B309" t="s">
        <v>42</v>
      </c>
      <c r="C309" t="s">
        <v>528</v>
      </c>
      <c r="D309">
        <v>750000</v>
      </c>
      <c r="E309">
        <f t="shared" si="4"/>
        <v>3</v>
      </c>
      <c r="AN309">
        <v>3</v>
      </c>
    </row>
    <row r="310" spans="1:39" ht="12.75">
      <c r="A310" t="s">
        <v>340</v>
      </c>
      <c r="B310" t="s">
        <v>42</v>
      </c>
      <c r="C310" t="s">
        <v>528</v>
      </c>
      <c r="D310">
        <v>2500000</v>
      </c>
      <c r="E310">
        <f t="shared" si="4"/>
        <v>81</v>
      </c>
      <c r="F310">
        <v>-1</v>
      </c>
      <c r="G310">
        <v>3</v>
      </c>
      <c r="I310">
        <v>4</v>
      </c>
      <c r="J310">
        <v>2</v>
      </c>
      <c r="L310">
        <v>3</v>
      </c>
      <c r="N310">
        <v>1</v>
      </c>
      <c r="P310">
        <v>1</v>
      </c>
      <c r="Q310">
        <v>8</v>
      </c>
      <c r="R310">
        <v>3</v>
      </c>
      <c r="S310">
        <v>3</v>
      </c>
      <c r="T310">
        <v>3</v>
      </c>
      <c r="U310">
        <v>3</v>
      </c>
      <c r="W310">
        <v>4</v>
      </c>
      <c r="X310">
        <v>1</v>
      </c>
      <c r="Y310">
        <v>3</v>
      </c>
      <c r="Z310">
        <v>11</v>
      </c>
      <c r="AA310">
        <v>3</v>
      </c>
      <c r="AB310">
        <v>3</v>
      </c>
      <c r="AC310">
        <v>3</v>
      </c>
      <c r="AD310">
        <v>1</v>
      </c>
      <c r="AF310">
        <v>5</v>
      </c>
      <c r="AG310">
        <v>3</v>
      </c>
      <c r="AH310">
        <v>2</v>
      </c>
      <c r="AJ310">
        <v>3</v>
      </c>
      <c r="AL310">
        <v>3</v>
      </c>
      <c r="AM310">
        <v>3</v>
      </c>
    </row>
    <row r="311" spans="1:40" ht="12.75">
      <c r="A311" t="s">
        <v>342</v>
      </c>
      <c r="B311" t="s">
        <v>42</v>
      </c>
      <c r="C311" t="s">
        <v>529</v>
      </c>
      <c r="D311">
        <v>500000</v>
      </c>
      <c r="E311">
        <f t="shared" si="4"/>
        <v>6</v>
      </c>
      <c r="AM311">
        <v>3</v>
      </c>
      <c r="AN311">
        <v>3</v>
      </c>
    </row>
    <row r="312" spans="1:39" ht="12.75">
      <c r="A312" t="s">
        <v>343</v>
      </c>
      <c r="B312" t="s">
        <v>42</v>
      </c>
      <c r="C312" t="s">
        <v>529</v>
      </c>
      <c r="D312">
        <v>2000000</v>
      </c>
      <c r="E312">
        <f t="shared" si="4"/>
        <v>58</v>
      </c>
      <c r="G312">
        <v>7</v>
      </c>
      <c r="I312">
        <v>5</v>
      </c>
      <c r="J312">
        <v>3</v>
      </c>
      <c r="L312">
        <v>3</v>
      </c>
      <c r="N312">
        <v>1</v>
      </c>
      <c r="Y312">
        <v>3</v>
      </c>
      <c r="Z312">
        <v>6</v>
      </c>
      <c r="AA312">
        <v>3</v>
      </c>
      <c r="AB312">
        <v>3</v>
      </c>
      <c r="AC312">
        <v>7</v>
      </c>
      <c r="AD312">
        <v>1</v>
      </c>
      <c r="AF312">
        <v>3</v>
      </c>
      <c r="AG312">
        <v>3</v>
      </c>
      <c r="AI312">
        <v>1</v>
      </c>
      <c r="AJ312">
        <v>3</v>
      </c>
      <c r="AK312">
        <v>1</v>
      </c>
      <c r="AL312">
        <v>2</v>
      </c>
      <c r="AM312">
        <v>3</v>
      </c>
    </row>
    <row r="313" spans="1:41" ht="12.75">
      <c r="A313" t="s">
        <v>344</v>
      </c>
      <c r="B313" t="s">
        <v>42</v>
      </c>
      <c r="C313" t="s">
        <v>529</v>
      </c>
      <c r="D313">
        <v>4000000</v>
      </c>
      <c r="E313">
        <f t="shared" si="4"/>
        <v>106</v>
      </c>
      <c r="G313">
        <v>6</v>
      </c>
      <c r="I313">
        <v>10</v>
      </c>
      <c r="J313">
        <v>6</v>
      </c>
      <c r="L313">
        <v>3</v>
      </c>
      <c r="P313">
        <v>2</v>
      </c>
      <c r="Q313">
        <v>3</v>
      </c>
      <c r="R313">
        <v>4</v>
      </c>
      <c r="S313">
        <v>9</v>
      </c>
      <c r="T313">
        <v>3</v>
      </c>
      <c r="Y313">
        <v>7</v>
      </c>
      <c r="Z313">
        <v>5</v>
      </c>
      <c r="AA313">
        <v>6</v>
      </c>
      <c r="AB313">
        <v>5</v>
      </c>
      <c r="AD313">
        <v>1</v>
      </c>
      <c r="AF313">
        <v>3</v>
      </c>
      <c r="AI313">
        <v>1</v>
      </c>
      <c r="AJ313">
        <v>3</v>
      </c>
      <c r="AK313">
        <v>3</v>
      </c>
      <c r="AL313">
        <v>6</v>
      </c>
      <c r="AM313">
        <v>3</v>
      </c>
      <c r="AN313">
        <v>5</v>
      </c>
      <c r="AO313">
        <v>12</v>
      </c>
    </row>
    <row r="314" spans="1:24" ht="12.75">
      <c r="A314" t="s">
        <v>345</v>
      </c>
      <c r="B314" t="s">
        <v>42</v>
      </c>
      <c r="C314" t="s">
        <v>529</v>
      </c>
      <c r="D314">
        <v>750000</v>
      </c>
      <c r="E314">
        <f t="shared" si="4"/>
        <v>22</v>
      </c>
      <c r="G314">
        <v>3</v>
      </c>
      <c r="I314">
        <v>10</v>
      </c>
      <c r="N314">
        <v>1</v>
      </c>
      <c r="S314">
        <v>3</v>
      </c>
      <c r="W314">
        <v>4</v>
      </c>
      <c r="X314">
        <v>1</v>
      </c>
    </row>
    <row r="315" spans="1:41" ht="12.75">
      <c r="A315" t="s">
        <v>346</v>
      </c>
      <c r="B315" t="s">
        <v>42</v>
      </c>
      <c r="C315" t="s">
        <v>529</v>
      </c>
      <c r="D315">
        <v>3500000</v>
      </c>
      <c r="E315">
        <f t="shared" si="4"/>
        <v>153</v>
      </c>
      <c r="I315">
        <v>6</v>
      </c>
      <c r="J315">
        <v>6</v>
      </c>
      <c r="L315">
        <v>6</v>
      </c>
      <c r="N315">
        <v>1</v>
      </c>
      <c r="P315">
        <v>1</v>
      </c>
      <c r="Q315">
        <v>5</v>
      </c>
      <c r="R315">
        <v>3</v>
      </c>
      <c r="S315">
        <v>15</v>
      </c>
      <c r="T315">
        <v>6</v>
      </c>
      <c r="U315">
        <v>9</v>
      </c>
      <c r="W315">
        <v>11</v>
      </c>
      <c r="X315">
        <v>4</v>
      </c>
      <c r="Y315">
        <v>12</v>
      </c>
      <c r="Z315">
        <v>14</v>
      </c>
      <c r="AA315">
        <v>9</v>
      </c>
      <c r="AB315">
        <v>3</v>
      </c>
      <c r="AC315">
        <v>3</v>
      </c>
      <c r="AD315">
        <v>1</v>
      </c>
      <c r="AF315">
        <v>8</v>
      </c>
      <c r="AG315">
        <v>3</v>
      </c>
      <c r="AH315">
        <v>3</v>
      </c>
      <c r="AI315">
        <v>1</v>
      </c>
      <c r="AJ315">
        <v>6</v>
      </c>
      <c r="AK315">
        <v>1</v>
      </c>
      <c r="AL315">
        <v>6</v>
      </c>
      <c r="AM315">
        <v>4</v>
      </c>
      <c r="AN315">
        <v>3</v>
      </c>
      <c r="AO315">
        <v>3</v>
      </c>
    </row>
    <row r="316" spans="1:40" ht="12.75">
      <c r="A316" t="s">
        <v>347</v>
      </c>
      <c r="B316" t="s">
        <v>42</v>
      </c>
      <c r="C316" t="s">
        <v>529</v>
      </c>
      <c r="D316">
        <v>3500000</v>
      </c>
      <c r="E316">
        <f t="shared" si="4"/>
        <v>33</v>
      </c>
      <c r="AD316">
        <v>1</v>
      </c>
      <c r="AF316">
        <v>5</v>
      </c>
      <c r="AG316">
        <v>9</v>
      </c>
      <c r="AH316">
        <v>3</v>
      </c>
      <c r="AJ316">
        <v>5</v>
      </c>
      <c r="AK316">
        <v>1</v>
      </c>
      <c r="AL316">
        <v>3</v>
      </c>
      <c r="AM316">
        <v>3</v>
      </c>
      <c r="AN316">
        <v>3</v>
      </c>
    </row>
    <row r="317" spans="1:40" ht="12.75">
      <c r="A317" t="s">
        <v>348</v>
      </c>
      <c r="B317" t="s">
        <v>42</v>
      </c>
      <c r="C317" t="s">
        <v>529</v>
      </c>
      <c r="D317">
        <v>1000000</v>
      </c>
      <c r="E317">
        <f t="shared" si="4"/>
        <v>105</v>
      </c>
      <c r="G317">
        <v>6</v>
      </c>
      <c r="I317">
        <v>4</v>
      </c>
      <c r="J317">
        <v>3</v>
      </c>
      <c r="L317">
        <v>5</v>
      </c>
      <c r="N317">
        <v>1</v>
      </c>
      <c r="P317">
        <v>1</v>
      </c>
      <c r="Q317">
        <v>6</v>
      </c>
      <c r="S317">
        <v>3</v>
      </c>
      <c r="T317">
        <v>3</v>
      </c>
      <c r="U317">
        <v>3</v>
      </c>
      <c r="W317">
        <v>8</v>
      </c>
      <c r="X317">
        <v>1</v>
      </c>
      <c r="Y317">
        <v>7</v>
      </c>
      <c r="Z317">
        <v>6</v>
      </c>
      <c r="AA317">
        <v>3</v>
      </c>
      <c r="AB317">
        <v>8</v>
      </c>
      <c r="AC317">
        <v>3</v>
      </c>
      <c r="AD317">
        <v>1</v>
      </c>
      <c r="AF317">
        <v>9</v>
      </c>
      <c r="AG317">
        <v>5</v>
      </c>
      <c r="AH317">
        <v>5</v>
      </c>
      <c r="AI317">
        <v>1</v>
      </c>
      <c r="AJ317">
        <v>3</v>
      </c>
      <c r="AK317">
        <v>1</v>
      </c>
      <c r="AL317">
        <v>3</v>
      </c>
      <c r="AN317">
        <v>6</v>
      </c>
    </row>
    <row r="318" spans="1:24" ht="12.75">
      <c r="A318" t="s">
        <v>349</v>
      </c>
      <c r="B318" t="s">
        <v>78</v>
      </c>
      <c r="C318" t="s">
        <v>530</v>
      </c>
      <c r="D318">
        <v>750000</v>
      </c>
      <c r="E318">
        <f t="shared" si="4"/>
        <v>10</v>
      </c>
      <c r="I318">
        <v>3</v>
      </c>
      <c r="Q318">
        <v>3</v>
      </c>
      <c r="R318">
        <v>3</v>
      </c>
      <c r="X318">
        <v>1</v>
      </c>
    </row>
    <row r="319" spans="1:26" ht="12.75">
      <c r="A319" t="s">
        <v>106</v>
      </c>
      <c r="B319" t="s">
        <v>78</v>
      </c>
      <c r="C319" t="s">
        <v>530</v>
      </c>
      <c r="D319">
        <v>2000000</v>
      </c>
      <c r="E319">
        <f t="shared" si="4"/>
        <v>3</v>
      </c>
      <c r="Z319">
        <v>3</v>
      </c>
    </row>
    <row r="320" spans="1:34" ht="12.75">
      <c r="A320" t="s">
        <v>350</v>
      </c>
      <c r="B320" t="s">
        <v>78</v>
      </c>
      <c r="C320" t="s">
        <v>530</v>
      </c>
      <c r="D320">
        <v>250000</v>
      </c>
      <c r="E320">
        <f t="shared" si="4"/>
        <v>1</v>
      </c>
      <c r="AH320">
        <v>1</v>
      </c>
    </row>
    <row r="321" spans="1:40" ht="12.75">
      <c r="A321" t="s">
        <v>351</v>
      </c>
      <c r="B321" t="s">
        <v>78</v>
      </c>
      <c r="C321" t="s">
        <v>527</v>
      </c>
      <c r="D321">
        <v>500000</v>
      </c>
      <c r="E321">
        <f t="shared" si="4"/>
        <v>8</v>
      </c>
      <c r="J321">
        <v>-1</v>
      </c>
      <c r="Q321">
        <v>3</v>
      </c>
      <c r="R321">
        <v>3</v>
      </c>
      <c r="X321">
        <v>1</v>
      </c>
      <c r="Z321">
        <v>3</v>
      </c>
      <c r="AH321">
        <v>1</v>
      </c>
      <c r="AK321">
        <v>-1</v>
      </c>
      <c r="AN321">
        <v>-1</v>
      </c>
    </row>
    <row r="322" spans="1:31" ht="12.75">
      <c r="A322" t="s">
        <v>352</v>
      </c>
      <c r="B322" t="s">
        <v>78</v>
      </c>
      <c r="C322" t="s">
        <v>527</v>
      </c>
      <c r="D322">
        <v>250000</v>
      </c>
      <c r="E322">
        <f t="shared" si="4"/>
        <v>17</v>
      </c>
      <c r="I322">
        <v>7</v>
      </c>
      <c r="J322">
        <v>-1</v>
      </c>
      <c r="O322">
        <v>1</v>
      </c>
      <c r="Q322">
        <v>2</v>
      </c>
      <c r="X322">
        <v>1</v>
      </c>
      <c r="Z322">
        <v>3</v>
      </c>
      <c r="AB322">
        <v>-1</v>
      </c>
      <c r="AE322">
        <v>5</v>
      </c>
    </row>
    <row r="323" spans="1:38" ht="12.75">
      <c r="A323" t="s">
        <v>353</v>
      </c>
      <c r="B323" t="s">
        <v>78</v>
      </c>
      <c r="C323" t="s">
        <v>527</v>
      </c>
      <c r="D323">
        <v>150000</v>
      </c>
      <c r="E323">
        <f t="shared" si="4"/>
        <v>30</v>
      </c>
      <c r="H323">
        <v>1</v>
      </c>
      <c r="I323">
        <v>3</v>
      </c>
      <c r="J323">
        <v>-1</v>
      </c>
      <c r="R323">
        <v>8</v>
      </c>
      <c r="X323">
        <v>1</v>
      </c>
      <c r="Y323">
        <v>-3</v>
      </c>
      <c r="Z323">
        <v>8</v>
      </c>
      <c r="AD323">
        <v>-1</v>
      </c>
      <c r="AH323">
        <v>5</v>
      </c>
      <c r="AK323">
        <v>5</v>
      </c>
      <c r="AL323">
        <v>4</v>
      </c>
    </row>
    <row r="324" spans="1:38" ht="12.75">
      <c r="A324" t="s">
        <v>354</v>
      </c>
      <c r="B324" t="s">
        <v>78</v>
      </c>
      <c r="C324" t="s">
        <v>527</v>
      </c>
      <c r="D324">
        <v>500000</v>
      </c>
      <c r="E324">
        <f aca="true" t="shared" si="5" ref="E324:E387">SUM(F324:AP324)</f>
        <v>7</v>
      </c>
      <c r="Q324">
        <v>2</v>
      </c>
      <c r="R324">
        <v>3</v>
      </c>
      <c r="T324">
        <v>-2</v>
      </c>
      <c r="X324">
        <v>1</v>
      </c>
      <c r="Z324">
        <v>3</v>
      </c>
      <c r="AH324">
        <v>1</v>
      </c>
      <c r="AL324">
        <v>-1</v>
      </c>
    </row>
    <row r="325" spans="1:18" ht="12.75">
      <c r="A325" t="s">
        <v>355</v>
      </c>
      <c r="B325" t="s">
        <v>78</v>
      </c>
      <c r="C325" t="s">
        <v>527</v>
      </c>
      <c r="D325">
        <v>500000</v>
      </c>
      <c r="E325">
        <f t="shared" si="5"/>
        <v>10</v>
      </c>
      <c r="H325">
        <v>-1</v>
      </c>
      <c r="I325">
        <v>3</v>
      </c>
      <c r="Q325">
        <v>5</v>
      </c>
      <c r="R325">
        <v>3</v>
      </c>
    </row>
    <row r="326" spans="1:37" ht="12.75">
      <c r="A326" t="s">
        <v>356</v>
      </c>
      <c r="B326" t="s">
        <v>78</v>
      </c>
      <c r="C326" t="s">
        <v>527</v>
      </c>
      <c r="D326">
        <v>250000</v>
      </c>
      <c r="E326">
        <f t="shared" si="5"/>
        <v>4</v>
      </c>
      <c r="I326">
        <v>3</v>
      </c>
      <c r="R326">
        <v>5</v>
      </c>
      <c r="T326">
        <v>-1</v>
      </c>
      <c r="X326">
        <v>1</v>
      </c>
      <c r="Z326">
        <v>2</v>
      </c>
      <c r="AI326">
        <v>-1</v>
      </c>
      <c r="AK326">
        <v>-5</v>
      </c>
    </row>
    <row r="327" spans="1:9" ht="12.75">
      <c r="A327" t="s">
        <v>357</v>
      </c>
      <c r="B327" t="s">
        <v>78</v>
      </c>
      <c r="C327" t="s">
        <v>527</v>
      </c>
      <c r="D327">
        <v>750000</v>
      </c>
      <c r="E327">
        <f t="shared" si="5"/>
        <v>7</v>
      </c>
      <c r="G327">
        <v>-1</v>
      </c>
      <c r="H327">
        <v>5</v>
      </c>
      <c r="I327">
        <v>3</v>
      </c>
    </row>
    <row r="328" spans="1:32" ht="12.75">
      <c r="A328" t="s">
        <v>228</v>
      </c>
      <c r="B328" t="s">
        <v>78</v>
      </c>
      <c r="C328" t="s">
        <v>527</v>
      </c>
      <c r="D328">
        <v>250000</v>
      </c>
      <c r="E328">
        <f t="shared" si="5"/>
        <v>-1</v>
      </c>
      <c r="AF328">
        <v>-1</v>
      </c>
    </row>
    <row r="329" spans="1:40" ht="12.75">
      <c r="A329" t="s">
        <v>358</v>
      </c>
      <c r="B329" t="s">
        <v>78</v>
      </c>
      <c r="C329" t="s">
        <v>527</v>
      </c>
      <c r="D329">
        <v>250000</v>
      </c>
      <c r="E329">
        <f t="shared" si="5"/>
        <v>-1</v>
      </c>
      <c r="AG329">
        <v>-1</v>
      </c>
      <c r="AH329">
        <v>1</v>
      </c>
      <c r="AN329">
        <v>-1</v>
      </c>
    </row>
    <row r="330" spans="1:26" ht="12.75">
      <c r="A330" t="s">
        <v>567</v>
      </c>
      <c r="B330" t="s">
        <v>78</v>
      </c>
      <c r="C330" t="s">
        <v>527</v>
      </c>
      <c r="D330">
        <v>500000</v>
      </c>
      <c r="E330">
        <f t="shared" si="5"/>
        <v>1</v>
      </c>
      <c r="Z330">
        <v>1</v>
      </c>
    </row>
    <row r="331" spans="1:5" ht="12.75">
      <c r="A331" t="s">
        <v>359</v>
      </c>
      <c r="B331" t="s">
        <v>78</v>
      </c>
      <c r="C331" t="s">
        <v>527</v>
      </c>
      <c r="D331">
        <v>750000</v>
      </c>
      <c r="E331">
        <f t="shared" si="5"/>
        <v>0</v>
      </c>
    </row>
    <row r="332" spans="1:15" ht="12.75">
      <c r="A332" t="s">
        <v>360</v>
      </c>
      <c r="B332" t="s">
        <v>78</v>
      </c>
      <c r="C332" t="s">
        <v>527</v>
      </c>
      <c r="D332">
        <v>250000</v>
      </c>
      <c r="E332">
        <f t="shared" si="5"/>
        <v>-2</v>
      </c>
      <c r="J332">
        <v>-1</v>
      </c>
      <c r="O332">
        <v>-1</v>
      </c>
    </row>
    <row r="333" spans="1:37" ht="12.75">
      <c r="A333" t="s">
        <v>361</v>
      </c>
      <c r="B333" t="s">
        <v>78</v>
      </c>
      <c r="C333" t="s">
        <v>528</v>
      </c>
      <c r="D333">
        <v>750000</v>
      </c>
      <c r="E333">
        <f t="shared" si="5"/>
        <v>9</v>
      </c>
      <c r="I333">
        <v>3</v>
      </c>
      <c r="J333">
        <v>2</v>
      </c>
      <c r="O333">
        <v>-1</v>
      </c>
      <c r="Q333">
        <v>3</v>
      </c>
      <c r="R333">
        <v>3</v>
      </c>
      <c r="X333">
        <v>1</v>
      </c>
      <c r="AA333">
        <v>-1</v>
      </c>
      <c r="AH333">
        <v>1</v>
      </c>
      <c r="AJ333">
        <v>-1</v>
      </c>
      <c r="AK333">
        <v>-1</v>
      </c>
    </row>
    <row r="334" spans="1:39" ht="12.75">
      <c r="A334" t="s">
        <v>362</v>
      </c>
      <c r="B334" t="s">
        <v>78</v>
      </c>
      <c r="C334" t="s">
        <v>528</v>
      </c>
      <c r="D334">
        <v>500000</v>
      </c>
      <c r="E334">
        <f t="shared" si="5"/>
        <v>33</v>
      </c>
      <c r="I334">
        <v>9</v>
      </c>
      <c r="O334">
        <v>-1</v>
      </c>
      <c r="Q334">
        <v>7</v>
      </c>
      <c r="R334">
        <v>3</v>
      </c>
      <c r="X334">
        <v>4</v>
      </c>
      <c r="Z334">
        <v>3</v>
      </c>
      <c r="AG334">
        <v>-1</v>
      </c>
      <c r="AH334">
        <v>5</v>
      </c>
      <c r="AM334">
        <v>4</v>
      </c>
    </row>
    <row r="335" spans="1:38" ht="12.75">
      <c r="A335" t="s">
        <v>334</v>
      </c>
      <c r="B335" t="s">
        <v>78</v>
      </c>
      <c r="C335" t="s">
        <v>528</v>
      </c>
      <c r="D335" t="s">
        <v>624</v>
      </c>
      <c r="E335">
        <f t="shared" si="5"/>
        <v>2</v>
      </c>
      <c r="AD335">
        <v>4</v>
      </c>
      <c r="AH335">
        <v>-4</v>
      </c>
      <c r="AL335">
        <v>2</v>
      </c>
    </row>
    <row r="336" spans="1:5" ht="12.75">
      <c r="A336" t="s">
        <v>363</v>
      </c>
      <c r="B336" t="s">
        <v>78</v>
      </c>
      <c r="C336" t="s">
        <v>528</v>
      </c>
      <c r="D336">
        <v>500000</v>
      </c>
      <c r="E336">
        <f t="shared" si="5"/>
        <v>0</v>
      </c>
    </row>
    <row r="337" spans="1:32" ht="12.75">
      <c r="A337" t="s">
        <v>391</v>
      </c>
      <c r="B337" t="s">
        <v>78</v>
      </c>
      <c r="C337" t="s">
        <v>528</v>
      </c>
      <c r="D337">
        <v>1000000</v>
      </c>
      <c r="E337">
        <f t="shared" si="5"/>
        <v>1</v>
      </c>
      <c r="Q337">
        <v>3</v>
      </c>
      <c r="R337">
        <v>3</v>
      </c>
      <c r="S337">
        <v>-1</v>
      </c>
      <c r="Z337">
        <v>2</v>
      </c>
      <c r="AE337">
        <v>-1</v>
      </c>
      <c r="AF337">
        <v>-5</v>
      </c>
    </row>
    <row r="338" spans="1:5" ht="12.75">
      <c r="A338" t="s">
        <v>364</v>
      </c>
      <c r="B338" t="s">
        <v>78</v>
      </c>
      <c r="C338" t="s">
        <v>528</v>
      </c>
      <c r="D338">
        <v>500000</v>
      </c>
      <c r="E338">
        <f t="shared" si="5"/>
        <v>0</v>
      </c>
    </row>
    <row r="339" spans="1:34" ht="12.75">
      <c r="A339" t="s">
        <v>608</v>
      </c>
      <c r="B339" t="s">
        <v>78</v>
      </c>
      <c r="C339" t="s">
        <v>529</v>
      </c>
      <c r="D339">
        <v>500000</v>
      </c>
      <c r="E339">
        <f t="shared" si="5"/>
        <v>7</v>
      </c>
      <c r="Z339">
        <v>8</v>
      </c>
      <c r="AD339">
        <v>-1</v>
      </c>
      <c r="AF339">
        <v>-1</v>
      </c>
      <c r="AG339">
        <v>-1</v>
      </c>
      <c r="AH339">
        <v>2</v>
      </c>
    </row>
    <row r="340" spans="1:28" ht="12.75">
      <c r="A340" t="s">
        <v>365</v>
      </c>
      <c r="B340" t="s">
        <v>78</v>
      </c>
      <c r="C340" t="s">
        <v>529</v>
      </c>
      <c r="D340">
        <v>150000</v>
      </c>
      <c r="E340">
        <f t="shared" si="5"/>
        <v>30</v>
      </c>
      <c r="F340">
        <v>3</v>
      </c>
      <c r="I340">
        <v>5</v>
      </c>
      <c r="N340">
        <v>3</v>
      </c>
      <c r="Q340">
        <v>3</v>
      </c>
      <c r="R340">
        <v>5</v>
      </c>
      <c r="X340">
        <v>6</v>
      </c>
      <c r="Z340">
        <v>3</v>
      </c>
      <c r="AB340">
        <v>2</v>
      </c>
    </row>
    <row r="341" spans="1:18" ht="12.75">
      <c r="A341" t="s">
        <v>366</v>
      </c>
      <c r="B341" t="s">
        <v>78</v>
      </c>
      <c r="C341" t="s">
        <v>529</v>
      </c>
      <c r="D341">
        <v>500000</v>
      </c>
      <c r="E341">
        <f t="shared" si="5"/>
        <v>9</v>
      </c>
      <c r="I341">
        <v>3</v>
      </c>
      <c r="Q341">
        <v>3</v>
      </c>
      <c r="R341">
        <v>3</v>
      </c>
    </row>
    <row r="342" spans="1:26" ht="12.75">
      <c r="A342" t="s">
        <v>367</v>
      </c>
      <c r="B342" t="s">
        <v>78</v>
      </c>
      <c r="C342" t="s">
        <v>529</v>
      </c>
      <c r="D342">
        <v>500000</v>
      </c>
      <c r="E342">
        <f t="shared" si="5"/>
        <v>16</v>
      </c>
      <c r="I342">
        <v>5</v>
      </c>
      <c r="J342">
        <v>3</v>
      </c>
      <c r="Q342">
        <v>3</v>
      </c>
      <c r="S342">
        <v>-1</v>
      </c>
      <c r="X342">
        <v>3</v>
      </c>
      <c r="Z342">
        <v>3</v>
      </c>
    </row>
    <row r="343" spans="1:35" ht="12.75">
      <c r="A343" t="s">
        <v>368</v>
      </c>
      <c r="B343" t="s">
        <v>78</v>
      </c>
      <c r="C343" t="s">
        <v>529</v>
      </c>
      <c r="D343">
        <v>750000</v>
      </c>
      <c r="E343">
        <f t="shared" si="5"/>
        <v>9</v>
      </c>
      <c r="I343">
        <v>5</v>
      </c>
      <c r="J343">
        <v>-1</v>
      </c>
      <c r="S343">
        <v>3</v>
      </c>
      <c r="T343">
        <v>-1</v>
      </c>
      <c r="X343">
        <v>1</v>
      </c>
      <c r="AI343">
        <v>2</v>
      </c>
    </row>
    <row r="344" spans="1:5" ht="12.75">
      <c r="A344" t="s">
        <v>369</v>
      </c>
      <c r="B344" t="s">
        <v>78</v>
      </c>
      <c r="C344" t="s">
        <v>529</v>
      </c>
      <c r="D344">
        <v>750000</v>
      </c>
      <c r="E344">
        <f t="shared" si="5"/>
        <v>0</v>
      </c>
    </row>
    <row r="345" spans="1:5" ht="12.75">
      <c r="A345" t="s">
        <v>370</v>
      </c>
      <c r="B345" t="s">
        <v>78</v>
      </c>
      <c r="C345" t="s">
        <v>529</v>
      </c>
      <c r="D345">
        <v>750000</v>
      </c>
      <c r="E345">
        <f t="shared" si="5"/>
        <v>0</v>
      </c>
    </row>
    <row r="346" spans="1:39" ht="12.75">
      <c r="A346" t="s">
        <v>371</v>
      </c>
      <c r="B346" t="s">
        <v>78</v>
      </c>
      <c r="C346" t="s">
        <v>529</v>
      </c>
      <c r="D346">
        <v>750000</v>
      </c>
      <c r="E346">
        <f t="shared" si="5"/>
        <v>7</v>
      </c>
      <c r="X346">
        <v>1</v>
      </c>
      <c r="Z346">
        <v>1</v>
      </c>
      <c r="AB346">
        <v>2</v>
      </c>
      <c r="AD346">
        <v>2</v>
      </c>
      <c r="AJ346">
        <v>-1</v>
      </c>
      <c r="AM346">
        <v>2</v>
      </c>
    </row>
    <row r="347" spans="1:25" ht="12.75">
      <c r="A347" t="s">
        <v>372</v>
      </c>
      <c r="B347" t="s">
        <v>78</v>
      </c>
      <c r="C347" t="s">
        <v>529</v>
      </c>
      <c r="D347">
        <v>750000</v>
      </c>
      <c r="E347">
        <f t="shared" si="5"/>
        <v>3</v>
      </c>
      <c r="I347">
        <v>3</v>
      </c>
      <c r="Y347" s="13" t="s">
        <v>619</v>
      </c>
    </row>
    <row r="348" spans="1:5" ht="12.75">
      <c r="A348" t="s">
        <v>373</v>
      </c>
      <c r="B348" t="s">
        <v>78</v>
      </c>
      <c r="C348" t="s">
        <v>529</v>
      </c>
      <c r="D348">
        <v>250000</v>
      </c>
      <c r="E348">
        <f t="shared" si="5"/>
        <v>0</v>
      </c>
    </row>
    <row r="349" spans="1:35" ht="12.75">
      <c r="A349" t="s">
        <v>609</v>
      </c>
      <c r="B349" t="s">
        <v>78</v>
      </c>
      <c r="C349" t="s">
        <v>529</v>
      </c>
      <c r="D349">
        <v>500000</v>
      </c>
      <c r="E349">
        <f t="shared" si="5"/>
        <v>22</v>
      </c>
      <c r="Z349">
        <v>7</v>
      </c>
      <c r="AA349">
        <v>3</v>
      </c>
      <c r="AB349">
        <v>6</v>
      </c>
      <c r="AH349">
        <v>3</v>
      </c>
      <c r="AI349">
        <v>3</v>
      </c>
    </row>
    <row r="350" spans="1:41" ht="12.75">
      <c r="A350" t="s">
        <v>374</v>
      </c>
      <c r="B350" t="s">
        <v>69</v>
      </c>
      <c r="C350" t="s">
        <v>530</v>
      </c>
      <c r="D350">
        <v>750000</v>
      </c>
      <c r="E350">
        <f t="shared" si="5"/>
        <v>94</v>
      </c>
      <c r="F350">
        <v>6</v>
      </c>
      <c r="H350">
        <v>3</v>
      </c>
      <c r="I350">
        <v>6</v>
      </c>
      <c r="K350">
        <v>4</v>
      </c>
      <c r="L350">
        <v>1</v>
      </c>
      <c r="N350">
        <v>1</v>
      </c>
      <c r="P350">
        <v>5</v>
      </c>
      <c r="Q350">
        <v>3</v>
      </c>
      <c r="R350">
        <v>4</v>
      </c>
      <c r="S350">
        <v>6</v>
      </c>
      <c r="U350">
        <v>4</v>
      </c>
      <c r="W350">
        <v>1</v>
      </c>
      <c r="Z350">
        <v>6</v>
      </c>
      <c r="AA350">
        <v>6</v>
      </c>
      <c r="AB350">
        <v>1</v>
      </c>
      <c r="AC350">
        <v>6</v>
      </c>
      <c r="AD350">
        <v>4</v>
      </c>
      <c r="AE350">
        <v>3</v>
      </c>
      <c r="AF350">
        <v>3</v>
      </c>
      <c r="AG350">
        <v>6</v>
      </c>
      <c r="AH350">
        <v>1</v>
      </c>
      <c r="AI350">
        <v>1</v>
      </c>
      <c r="AL350">
        <v>1</v>
      </c>
      <c r="AM350">
        <v>6</v>
      </c>
      <c r="AN350">
        <v>3</v>
      </c>
      <c r="AO350">
        <v>3</v>
      </c>
    </row>
    <row r="351" spans="1:23" ht="12.75">
      <c r="A351" t="s">
        <v>375</v>
      </c>
      <c r="B351" t="s">
        <v>69</v>
      </c>
      <c r="C351" t="s">
        <v>530</v>
      </c>
      <c r="D351">
        <v>250000</v>
      </c>
      <c r="E351">
        <f t="shared" si="5"/>
        <v>7</v>
      </c>
      <c r="W351">
        <v>7</v>
      </c>
    </row>
    <row r="352" spans="1:5" ht="12.75">
      <c r="A352" t="s">
        <v>557</v>
      </c>
      <c r="B352" t="s">
        <v>69</v>
      </c>
      <c r="C352" t="s">
        <v>530</v>
      </c>
      <c r="D352">
        <v>150000</v>
      </c>
      <c r="E352">
        <f t="shared" si="5"/>
        <v>0</v>
      </c>
    </row>
    <row r="353" spans="1:41" ht="12.75">
      <c r="A353" t="s">
        <v>376</v>
      </c>
      <c r="B353" t="s">
        <v>69</v>
      </c>
      <c r="C353" t="s">
        <v>527</v>
      </c>
      <c r="D353">
        <v>750000</v>
      </c>
      <c r="E353">
        <f t="shared" si="5"/>
        <v>62</v>
      </c>
      <c r="F353">
        <v>4</v>
      </c>
      <c r="H353">
        <v>2</v>
      </c>
      <c r="I353">
        <v>3</v>
      </c>
      <c r="J353">
        <v>-1</v>
      </c>
      <c r="K353">
        <v>2</v>
      </c>
      <c r="L353">
        <v>1</v>
      </c>
      <c r="N353">
        <v>1</v>
      </c>
      <c r="P353">
        <v>4</v>
      </c>
      <c r="Q353">
        <v>3</v>
      </c>
      <c r="R353">
        <v>2</v>
      </c>
      <c r="S353">
        <v>4</v>
      </c>
      <c r="U353">
        <v>2</v>
      </c>
      <c r="W353">
        <v>5</v>
      </c>
      <c r="AC353">
        <v>4</v>
      </c>
      <c r="AD353">
        <v>2</v>
      </c>
      <c r="AE353">
        <v>3</v>
      </c>
      <c r="AF353">
        <v>2</v>
      </c>
      <c r="AH353">
        <v>1</v>
      </c>
      <c r="AL353">
        <v>1</v>
      </c>
      <c r="AM353">
        <v>4</v>
      </c>
      <c r="AN353">
        <v>8</v>
      </c>
      <c r="AO353">
        <v>5</v>
      </c>
    </row>
    <row r="354" spans="1:41" ht="12.75">
      <c r="A354" t="s">
        <v>377</v>
      </c>
      <c r="B354" t="s">
        <v>69</v>
      </c>
      <c r="C354" t="s">
        <v>527</v>
      </c>
      <c r="D354">
        <v>500000</v>
      </c>
      <c r="E354">
        <f t="shared" si="5"/>
        <v>53</v>
      </c>
      <c r="H354">
        <v>3</v>
      </c>
      <c r="J354">
        <v>-1</v>
      </c>
      <c r="N354">
        <v>1</v>
      </c>
      <c r="Q354">
        <v>8</v>
      </c>
      <c r="S354">
        <v>4</v>
      </c>
      <c r="U354">
        <v>2</v>
      </c>
      <c r="W354">
        <v>5</v>
      </c>
      <c r="Z354">
        <v>4</v>
      </c>
      <c r="AA354">
        <v>4</v>
      </c>
      <c r="AD354">
        <v>2</v>
      </c>
      <c r="AE354">
        <v>3</v>
      </c>
      <c r="AF354">
        <v>2</v>
      </c>
      <c r="AG354">
        <v>4</v>
      </c>
      <c r="AI354">
        <v>1</v>
      </c>
      <c r="AL354">
        <v>1</v>
      </c>
      <c r="AM354">
        <v>4</v>
      </c>
      <c r="AN354">
        <v>3</v>
      </c>
      <c r="AO354">
        <v>3</v>
      </c>
    </row>
    <row r="355" spans="1:41" ht="12.75">
      <c r="A355" t="s">
        <v>378</v>
      </c>
      <c r="B355" t="s">
        <v>69</v>
      </c>
      <c r="C355" t="s">
        <v>527</v>
      </c>
      <c r="D355">
        <v>750000</v>
      </c>
      <c r="E355">
        <f t="shared" si="5"/>
        <v>58</v>
      </c>
      <c r="F355">
        <v>3</v>
      </c>
      <c r="H355">
        <v>3</v>
      </c>
      <c r="I355">
        <v>4</v>
      </c>
      <c r="K355">
        <v>2</v>
      </c>
      <c r="P355">
        <v>3</v>
      </c>
      <c r="Q355">
        <v>5</v>
      </c>
      <c r="R355">
        <v>1</v>
      </c>
      <c r="S355">
        <v>4</v>
      </c>
      <c r="U355">
        <v>2</v>
      </c>
      <c r="Z355">
        <v>4</v>
      </c>
      <c r="AA355">
        <v>4</v>
      </c>
      <c r="AB355">
        <v>1</v>
      </c>
      <c r="AC355">
        <v>4</v>
      </c>
      <c r="AD355">
        <v>1</v>
      </c>
      <c r="AE355">
        <v>7</v>
      </c>
      <c r="AG355">
        <v>3</v>
      </c>
      <c r="AI355">
        <v>1</v>
      </c>
      <c r="AK355">
        <v>-5</v>
      </c>
      <c r="AN355">
        <v>3</v>
      </c>
      <c r="AO355">
        <v>8</v>
      </c>
    </row>
    <row r="356" spans="1:41" ht="12.75">
      <c r="A356" t="s">
        <v>379</v>
      </c>
      <c r="B356" t="s">
        <v>69</v>
      </c>
      <c r="C356" t="s">
        <v>527</v>
      </c>
      <c r="D356">
        <v>1000000</v>
      </c>
      <c r="E356">
        <f t="shared" si="5"/>
        <v>72</v>
      </c>
      <c r="F356">
        <v>4</v>
      </c>
      <c r="G356">
        <v>-1</v>
      </c>
      <c r="H356">
        <v>3</v>
      </c>
      <c r="I356">
        <v>-1</v>
      </c>
      <c r="K356">
        <v>2</v>
      </c>
      <c r="L356">
        <v>1</v>
      </c>
      <c r="N356">
        <v>1</v>
      </c>
      <c r="P356">
        <v>4</v>
      </c>
      <c r="Q356">
        <v>8</v>
      </c>
      <c r="R356">
        <v>2</v>
      </c>
      <c r="S356">
        <v>4</v>
      </c>
      <c r="U356">
        <v>2</v>
      </c>
      <c r="W356">
        <v>4</v>
      </c>
      <c r="AB356">
        <v>1</v>
      </c>
      <c r="AC356">
        <v>4</v>
      </c>
      <c r="AD356">
        <v>2</v>
      </c>
      <c r="AE356">
        <v>8</v>
      </c>
      <c r="AF356">
        <v>8</v>
      </c>
      <c r="AG356">
        <v>4</v>
      </c>
      <c r="AH356">
        <v>1</v>
      </c>
      <c r="AI356">
        <v>1</v>
      </c>
      <c r="AK356">
        <v>1</v>
      </c>
      <c r="AM356">
        <v>4</v>
      </c>
      <c r="AN356">
        <v>2</v>
      </c>
      <c r="AO356">
        <v>3</v>
      </c>
    </row>
    <row r="357" spans="1:38" ht="12.75">
      <c r="A357" t="s">
        <v>380</v>
      </c>
      <c r="B357" t="s">
        <v>69</v>
      </c>
      <c r="C357" t="s">
        <v>527</v>
      </c>
      <c r="D357">
        <v>500000</v>
      </c>
      <c r="E357">
        <f t="shared" si="5"/>
        <v>21</v>
      </c>
      <c r="I357">
        <v>3</v>
      </c>
      <c r="J357">
        <v>-5</v>
      </c>
      <c r="L357">
        <v>1</v>
      </c>
      <c r="N357">
        <v>1</v>
      </c>
      <c r="P357">
        <v>3</v>
      </c>
      <c r="Q357">
        <v>3</v>
      </c>
      <c r="R357">
        <v>2</v>
      </c>
      <c r="S357">
        <v>4</v>
      </c>
      <c r="Z357">
        <v>4</v>
      </c>
      <c r="AC357">
        <v>4</v>
      </c>
      <c r="AL357">
        <v>1</v>
      </c>
    </row>
    <row r="358" spans="1:41" ht="12.75">
      <c r="A358" t="s">
        <v>381</v>
      </c>
      <c r="B358" t="s">
        <v>69</v>
      </c>
      <c r="C358" t="s">
        <v>527</v>
      </c>
      <c r="D358">
        <v>750000</v>
      </c>
      <c r="E358">
        <f t="shared" si="5"/>
        <v>37</v>
      </c>
      <c r="F358">
        <v>4</v>
      </c>
      <c r="G358">
        <v>-1</v>
      </c>
      <c r="H358">
        <v>3</v>
      </c>
      <c r="I358">
        <v>1</v>
      </c>
      <c r="K358">
        <v>2</v>
      </c>
      <c r="L358">
        <v>1</v>
      </c>
      <c r="Z358">
        <v>3</v>
      </c>
      <c r="AA358">
        <v>4</v>
      </c>
      <c r="AB358">
        <v>1</v>
      </c>
      <c r="AF358">
        <v>3</v>
      </c>
      <c r="AG358">
        <v>4</v>
      </c>
      <c r="AH358">
        <v>1</v>
      </c>
      <c r="AL358">
        <v>1</v>
      </c>
      <c r="AM358">
        <v>4</v>
      </c>
      <c r="AN358">
        <v>3</v>
      </c>
      <c r="AO358">
        <v>3</v>
      </c>
    </row>
    <row r="359" spans="1:40" ht="12.75">
      <c r="A359" t="s">
        <v>382</v>
      </c>
      <c r="B359" t="s">
        <v>69</v>
      </c>
      <c r="C359" t="s">
        <v>527</v>
      </c>
      <c r="D359">
        <v>750000</v>
      </c>
      <c r="E359">
        <f t="shared" si="5"/>
        <v>49</v>
      </c>
      <c r="I359">
        <v>9</v>
      </c>
      <c r="K359">
        <v>2</v>
      </c>
      <c r="L359">
        <v>1</v>
      </c>
      <c r="N359">
        <v>3</v>
      </c>
      <c r="P359">
        <v>4</v>
      </c>
      <c r="Q359">
        <v>3</v>
      </c>
      <c r="R359">
        <v>2</v>
      </c>
      <c r="S359">
        <v>6</v>
      </c>
      <c r="U359">
        <v>2</v>
      </c>
      <c r="W359">
        <v>1</v>
      </c>
      <c r="Z359">
        <v>4</v>
      </c>
      <c r="AG359">
        <v>4</v>
      </c>
      <c r="AL359">
        <v>1</v>
      </c>
      <c r="AM359">
        <v>4</v>
      </c>
      <c r="AN359">
        <v>3</v>
      </c>
    </row>
    <row r="360" spans="1:5" ht="12.75">
      <c r="A360" t="s">
        <v>383</v>
      </c>
      <c r="B360" t="s">
        <v>69</v>
      </c>
      <c r="C360" t="s">
        <v>528</v>
      </c>
      <c r="D360">
        <v>250000</v>
      </c>
      <c r="E360">
        <f t="shared" si="5"/>
        <v>0</v>
      </c>
    </row>
    <row r="361" spans="1:41" ht="12.75">
      <c r="A361" t="s">
        <v>384</v>
      </c>
      <c r="B361" t="s">
        <v>69</v>
      </c>
      <c r="C361" t="s">
        <v>528</v>
      </c>
      <c r="D361">
        <v>1500000</v>
      </c>
      <c r="E361">
        <f t="shared" si="5"/>
        <v>6</v>
      </c>
      <c r="F361">
        <v>3</v>
      </c>
      <c r="AO361">
        <v>3</v>
      </c>
    </row>
    <row r="362" spans="1:40" ht="12.75">
      <c r="A362" t="s">
        <v>385</v>
      </c>
      <c r="B362" t="s">
        <v>69</v>
      </c>
      <c r="C362" t="s">
        <v>528</v>
      </c>
      <c r="D362">
        <v>750000</v>
      </c>
      <c r="E362">
        <f t="shared" si="5"/>
        <v>41</v>
      </c>
      <c r="F362">
        <v>3</v>
      </c>
      <c r="H362">
        <v>3</v>
      </c>
      <c r="L362">
        <v>1</v>
      </c>
      <c r="N362">
        <v>1</v>
      </c>
      <c r="W362">
        <v>4</v>
      </c>
      <c r="Z362">
        <v>3</v>
      </c>
      <c r="AA362">
        <v>3</v>
      </c>
      <c r="AB362">
        <v>1</v>
      </c>
      <c r="AC362">
        <v>3</v>
      </c>
      <c r="AD362">
        <v>1</v>
      </c>
      <c r="AE362">
        <v>3</v>
      </c>
      <c r="AF362">
        <v>3</v>
      </c>
      <c r="AG362">
        <v>3</v>
      </c>
      <c r="AH362">
        <v>1</v>
      </c>
      <c r="AM362">
        <v>3</v>
      </c>
      <c r="AN362">
        <v>5</v>
      </c>
    </row>
    <row r="363" spans="1:41" ht="12.75">
      <c r="A363" t="s">
        <v>386</v>
      </c>
      <c r="B363" t="s">
        <v>69</v>
      </c>
      <c r="C363" t="s">
        <v>528</v>
      </c>
      <c r="D363">
        <v>750000</v>
      </c>
      <c r="E363">
        <f t="shared" si="5"/>
        <v>69</v>
      </c>
      <c r="F363">
        <v>3</v>
      </c>
      <c r="G363">
        <v>-1</v>
      </c>
      <c r="H363">
        <v>7</v>
      </c>
      <c r="I363">
        <v>3</v>
      </c>
      <c r="K363">
        <v>1</v>
      </c>
      <c r="L363">
        <v>1</v>
      </c>
      <c r="N363">
        <v>1</v>
      </c>
      <c r="P363">
        <v>3</v>
      </c>
      <c r="Q363">
        <v>3</v>
      </c>
      <c r="S363">
        <v>3</v>
      </c>
      <c r="U363">
        <v>1</v>
      </c>
      <c r="W363">
        <v>7</v>
      </c>
      <c r="X363">
        <v>-1</v>
      </c>
      <c r="AA363">
        <v>5</v>
      </c>
      <c r="AB363">
        <v>1</v>
      </c>
      <c r="AC363">
        <v>3</v>
      </c>
      <c r="AD363">
        <v>1</v>
      </c>
      <c r="AE363">
        <v>3</v>
      </c>
      <c r="AF363">
        <v>8</v>
      </c>
      <c r="AG363">
        <v>4</v>
      </c>
      <c r="AI363">
        <v>1</v>
      </c>
      <c r="AJ363">
        <v>4</v>
      </c>
      <c r="AL363">
        <v>3</v>
      </c>
      <c r="AM363">
        <v>2</v>
      </c>
      <c r="AO363">
        <v>3</v>
      </c>
    </row>
    <row r="364" spans="1:5" ht="12.75">
      <c r="A364" t="s">
        <v>387</v>
      </c>
      <c r="B364" t="s">
        <v>69</v>
      </c>
      <c r="C364" t="s">
        <v>528</v>
      </c>
      <c r="D364">
        <v>150000</v>
      </c>
      <c r="E364">
        <f t="shared" si="5"/>
        <v>0</v>
      </c>
    </row>
    <row r="365" spans="1:23" ht="12.75">
      <c r="A365" t="s">
        <v>388</v>
      </c>
      <c r="B365" t="s">
        <v>69</v>
      </c>
      <c r="C365" t="s">
        <v>528</v>
      </c>
      <c r="D365">
        <v>750000</v>
      </c>
      <c r="E365">
        <f t="shared" si="5"/>
        <v>18</v>
      </c>
      <c r="H365">
        <v>7</v>
      </c>
      <c r="I365">
        <v>5</v>
      </c>
      <c r="K365">
        <v>1</v>
      </c>
      <c r="W365">
        <v>5</v>
      </c>
    </row>
    <row r="366" spans="1:41" ht="12.75">
      <c r="A366" t="s">
        <v>389</v>
      </c>
      <c r="B366" t="s">
        <v>69</v>
      </c>
      <c r="C366" t="s">
        <v>528</v>
      </c>
      <c r="D366">
        <v>750000</v>
      </c>
      <c r="E366">
        <f t="shared" si="5"/>
        <v>55</v>
      </c>
      <c r="F366">
        <v>3</v>
      </c>
      <c r="H366">
        <v>3</v>
      </c>
      <c r="I366">
        <v>3</v>
      </c>
      <c r="N366">
        <v>1</v>
      </c>
      <c r="Q366">
        <v>3</v>
      </c>
      <c r="R366">
        <v>1</v>
      </c>
      <c r="W366">
        <v>3</v>
      </c>
      <c r="Z366">
        <v>3</v>
      </c>
      <c r="AA366">
        <v>7</v>
      </c>
      <c r="AB366">
        <v>5</v>
      </c>
      <c r="AC366">
        <v>3</v>
      </c>
      <c r="AD366">
        <v>1</v>
      </c>
      <c r="AE366">
        <v>3</v>
      </c>
      <c r="AF366">
        <v>3</v>
      </c>
      <c r="AH366">
        <v>1</v>
      </c>
      <c r="AI366">
        <v>5</v>
      </c>
      <c r="AL366">
        <v>1</v>
      </c>
      <c r="AM366">
        <v>3</v>
      </c>
      <c r="AO366">
        <v>3</v>
      </c>
    </row>
    <row r="367" spans="1:5" ht="12.75">
      <c r="A367" t="s">
        <v>390</v>
      </c>
      <c r="B367" t="s">
        <v>69</v>
      </c>
      <c r="C367" t="s">
        <v>528</v>
      </c>
      <c r="D367">
        <v>500000</v>
      </c>
      <c r="E367">
        <f t="shared" si="5"/>
        <v>0</v>
      </c>
    </row>
    <row r="368" spans="1:5" ht="12.75">
      <c r="A368" t="s">
        <v>584</v>
      </c>
      <c r="B368" t="s">
        <v>69</v>
      </c>
      <c r="C368" t="s">
        <v>528</v>
      </c>
      <c r="D368">
        <v>250000</v>
      </c>
      <c r="E368">
        <f t="shared" si="5"/>
        <v>0</v>
      </c>
    </row>
    <row r="369" spans="1:41" ht="12.75">
      <c r="A369" t="s">
        <v>585</v>
      </c>
      <c r="B369" t="s">
        <v>69</v>
      </c>
      <c r="C369" t="s">
        <v>528</v>
      </c>
      <c r="D369">
        <v>750000</v>
      </c>
      <c r="E369">
        <f t="shared" si="5"/>
        <v>27</v>
      </c>
      <c r="Z369">
        <v>3</v>
      </c>
      <c r="AA369">
        <v>5</v>
      </c>
      <c r="AB369">
        <v>5</v>
      </c>
      <c r="AC369">
        <v>3</v>
      </c>
      <c r="AJ369">
        <v>2</v>
      </c>
      <c r="AK369">
        <v>-1</v>
      </c>
      <c r="AL369">
        <v>1</v>
      </c>
      <c r="AM369">
        <v>3</v>
      </c>
      <c r="AN369">
        <v>3</v>
      </c>
      <c r="AO369">
        <v>3</v>
      </c>
    </row>
    <row r="370" spans="1:41" ht="12.75">
      <c r="A370" t="s">
        <v>242</v>
      </c>
      <c r="B370" t="s">
        <v>69</v>
      </c>
      <c r="C370" t="s">
        <v>528</v>
      </c>
      <c r="D370">
        <v>1000000</v>
      </c>
      <c r="E370">
        <f t="shared" si="5"/>
        <v>43</v>
      </c>
      <c r="Z370">
        <v>3</v>
      </c>
      <c r="AA370">
        <v>3</v>
      </c>
      <c r="AB370">
        <v>1</v>
      </c>
      <c r="AC370">
        <v>3</v>
      </c>
      <c r="AD370">
        <v>1</v>
      </c>
      <c r="AE370">
        <v>7</v>
      </c>
      <c r="AF370">
        <v>3</v>
      </c>
      <c r="AG370">
        <v>2</v>
      </c>
      <c r="AH370">
        <v>3</v>
      </c>
      <c r="AI370">
        <v>1</v>
      </c>
      <c r="AL370">
        <v>1</v>
      </c>
      <c r="AM370">
        <v>5</v>
      </c>
      <c r="AN370">
        <v>5</v>
      </c>
      <c r="AO370">
        <v>5</v>
      </c>
    </row>
    <row r="371" spans="1:15" ht="12.75">
      <c r="A371" t="s">
        <v>391</v>
      </c>
      <c r="B371" t="s">
        <v>69</v>
      </c>
      <c r="C371" t="s">
        <v>528</v>
      </c>
      <c r="D371">
        <v>1000000</v>
      </c>
      <c r="E371">
        <f t="shared" si="5"/>
        <v>0</v>
      </c>
      <c r="O371" s="13" t="s">
        <v>538</v>
      </c>
    </row>
    <row r="372" spans="1:25" ht="12.75">
      <c r="A372" t="s">
        <v>392</v>
      </c>
      <c r="B372" t="s">
        <v>69</v>
      </c>
      <c r="C372" t="s">
        <v>528</v>
      </c>
      <c r="D372">
        <v>150000</v>
      </c>
      <c r="E372">
        <f t="shared" si="5"/>
        <v>0</v>
      </c>
      <c r="Y372" s="13" t="s">
        <v>591</v>
      </c>
    </row>
    <row r="373" spans="1:32" ht="12.75">
      <c r="A373" t="s">
        <v>393</v>
      </c>
      <c r="B373" t="s">
        <v>69</v>
      </c>
      <c r="C373" t="s">
        <v>529</v>
      </c>
      <c r="D373">
        <v>750000</v>
      </c>
      <c r="E373">
        <f t="shared" si="5"/>
        <v>10</v>
      </c>
      <c r="F373">
        <v>3</v>
      </c>
      <c r="H373">
        <v>3</v>
      </c>
      <c r="K373">
        <v>1</v>
      </c>
      <c r="U373">
        <v>1</v>
      </c>
      <c r="AF373">
        <v>2</v>
      </c>
    </row>
    <row r="374" spans="1:5" ht="12.75">
      <c r="A374" t="s">
        <v>394</v>
      </c>
      <c r="B374" t="s">
        <v>69</v>
      </c>
      <c r="C374" t="s">
        <v>529</v>
      </c>
      <c r="D374">
        <v>500000</v>
      </c>
      <c r="E374">
        <f t="shared" si="5"/>
        <v>0</v>
      </c>
    </row>
    <row r="375" spans="1:41" ht="12.75">
      <c r="A375" t="s">
        <v>395</v>
      </c>
      <c r="B375" t="s">
        <v>69</v>
      </c>
      <c r="C375" t="s">
        <v>529</v>
      </c>
      <c r="D375">
        <v>750000</v>
      </c>
      <c r="E375">
        <f t="shared" si="5"/>
        <v>74</v>
      </c>
      <c r="F375">
        <v>3</v>
      </c>
      <c r="H375">
        <v>5</v>
      </c>
      <c r="I375">
        <v>3</v>
      </c>
      <c r="K375">
        <v>1</v>
      </c>
      <c r="L375">
        <v>1</v>
      </c>
      <c r="N375">
        <v>1</v>
      </c>
      <c r="P375">
        <v>3</v>
      </c>
      <c r="Q375">
        <v>5</v>
      </c>
      <c r="R375">
        <v>1</v>
      </c>
      <c r="S375">
        <v>3</v>
      </c>
      <c r="W375">
        <v>3</v>
      </c>
      <c r="Z375">
        <v>8</v>
      </c>
      <c r="AA375">
        <v>5</v>
      </c>
      <c r="AB375">
        <v>1</v>
      </c>
      <c r="AC375">
        <v>5</v>
      </c>
      <c r="AD375">
        <v>1</v>
      </c>
      <c r="AE375">
        <v>3</v>
      </c>
      <c r="AF375">
        <v>5</v>
      </c>
      <c r="AG375">
        <v>3</v>
      </c>
      <c r="AH375">
        <v>1</v>
      </c>
      <c r="AI375">
        <v>3</v>
      </c>
      <c r="AL375">
        <v>1</v>
      </c>
      <c r="AM375">
        <v>3</v>
      </c>
      <c r="AN375">
        <v>3</v>
      </c>
      <c r="AO375">
        <v>3</v>
      </c>
    </row>
    <row r="376" spans="1:40" ht="12.75">
      <c r="A376" t="s">
        <v>396</v>
      </c>
      <c r="B376" t="s">
        <v>69</v>
      </c>
      <c r="C376" t="s">
        <v>529</v>
      </c>
      <c r="D376">
        <v>750000</v>
      </c>
      <c r="E376">
        <f t="shared" si="5"/>
        <v>59</v>
      </c>
      <c r="F376">
        <v>6</v>
      </c>
      <c r="G376">
        <v>-1</v>
      </c>
      <c r="H376">
        <v>3</v>
      </c>
      <c r="I376">
        <v>5</v>
      </c>
      <c r="K376">
        <v>1</v>
      </c>
      <c r="L376">
        <v>1</v>
      </c>
      <c r="N376">
        <v>1</v>
      </c>
      <c r="P376">
        <v>3</v>
      </c>
      <c r="Q376">
        <v>3</v>
      </c>
      <c r="R376">
        <v>1</v>
      </c>
      <c r="S376">
        <v>3</v>
      </c>
      <c r="U376">
        <v>1</v>
      </c>
      <c r="W376">
        <v>4</v>
      </c>
      <c r="Z376">
        <v>3</v>
      </c>
      <c r="AA376">
        <v>3</v>
      </c>
      <c r="AB376">
        <v>1</v>
      </c>
      <c r="AC376">
        <v>3</v>
      </c>
      <c r="AD376">
        <v>1</v>
      </c>
      <c r="AE376">
        <v>3</v>
      </c>
      <c r="AF376">
        <v>6</v>
      </c>
      <c r="AG376">
        <v>3</v>
      </c>
      <c r="AH376">
        <v>1</v>
      </c>
      <c r="AI376">
        <v>1</v>
      </c>
      <c r="AL376">
        <v>1</v>
      </c>
      <c r="AN376">
        <v>2</v>
      </c>
    </row>
    <row r="377" spans="1:10" ht="12.75">
      <c r="A377" t="s">
        <v>397</v>
      </c>
      <c r="B377" t="s">
        <v>69</v>
      </c>
      <c r="C377" t="s">
        <v>529</v>
      </c>
      <c r="D377">
        <v>250000</v>
      </c>
      <c r="E377">
        <f t="shared" si="5"/>
        <v>-1</v>
      </c>
      <c r="J377">
        <v>-1</v>
      </c>
    </row>
    <row r="378" spans="1:41" ht="12.75">
      <c r="A378" t="s">
        <v>398</v>
      </c>
      <c r="B378" t="s">
        <v>69</v>
      </c>
      <c r="C378" t="s">
        <v>529</v>
      </c>
      <c r="D378">
        <v>1250000</v>
      </c>
      <c r="E378">
        <f t="shared" si="5"/>
        <v>114</v>
      </c>
      <c r="F378">
        <v>3</v>
      </c>
      <c r="H378">
        <v>2</v>
      </c>
      <c r="I378">
        <v>9</v>
      </c>
      <c r="K378">
        <v>1</v>
      </c>
      <c r="L378">
        <v>1</v>
      </c>
      <c r="N378">
        <v>1</v>
      </c>
      <c r="P378">
        <v>6</v>
      </c>
      <c r="Q378">
        <v>8</v>
      </c>
      <c r="R378">
        <v>1</v>
      </c>
      <c r="S378">
        <v>3</v>
      </c>
      <c r="U378">
        <v>1</v>
      </c>
      <c r="W378">
        <v>10</v>
      </c>
      <c r="Z378">
        <v>10</v>
      </c>
      <c r="AA378">
        <v>6</v>
      </c>
      <c r="AB378">
        <v>4</v>
      </c>
      <c r="AC378">
        <v>6</v>
      </c>
      <c r="AD378">
        <v>1</v>
      </c>
      <c r="AE378">
        <v>8</v>
      </c>
      <c r="AF378">
        <v>2</v>
      </c>
      <c r="AG378">
        <v>7</v>
      </c>
      <c r="AH378">
        <v>1</v>
      </c>
      <c r="AI378">
        <v>1</v>
      </c>
      <c r="AL378">
        <v>7</v>
      </c>
      <c r="AM378">
        <v>3</v>
      </c>
      <c r="AN378">
        <v>6</v>
      </c>
      <c r="AO378">
        <v>6</v>
      </c>
    </row>
    <row r="379" spans="1:35" ht="12.75">
      <c r="A379" t="s">
        <v>610</v>
      </c>
      <c r="B379" t="s">
        <v>69</v>
      </c>
      <c r="C379" t="s">
        <v>529</v>
      </c>
      <c r="D379">
        <v>500000</v>
      </c>
      <c r="E379">
        <f t="shared" si="5"/>
        <v>2</v>
      </c>
      <c r="AB379">
        <v>1</v>
      </c>
      <c r="AI379">
        <v>1</v>
      </c>
    </row>
    <row r="380" spans="1:34" ht="12.75">
      <c r="A380" t="s">
        <v>399</v>
      </c>
      <c r="B380" t="s">
        <v>69</v>
      </c>
      <c r="C380" t="s">
        <v>529</v>
      </c>
      <c r="D380">
        <v>750000</v>
      </c>
      <c r="E380">
        <f t="shared" si="5"/>
        <v>5</v>
      </c>
      <c r="W380">
        <v>4</v>
      </c>
      <c r="AH380">
        <v>1</v>
      </c>
    </row>
    <row r="381" spans="1:41" ht="12.75">
      <c r="A381" t="s">
        <v>400</v>
      </c>
      <c r="B381" t="s">
        <v>69</v>
      </c>
      <c r="C381" t="s">
        <v>529</v>
      </c>
      <c r="D381">
        <v>750000</v>
      </c>
      <c r="E381">
        <f t="shared" si="5"/>
        <v>59</v>
      </c>
      <c r="F381">
        <v>3</v>
      </c>
      <c r="L381">
        <v>1</v>
      </c>
      <c r="P381">
        <v>3</v>
      </c>
      <c r="S381">
        <v>3</v>
      </c>
      <c r="Z381">
        <v>3</v>
      </c>
      <c r="AA381">
        <v>6</v>
      </c>
      <c r="AB381">
        <v>1</v>
      </c>
      <c r="AC381">
        <v>3</v>
      </c>
      <c r="AD381">
        <v>1</v>
      </c>
      <c r="AE381">
        <v>3</v>
      </c>
      <c r="AF381">
        <v>3</v>
      </c>
      <c r="AG381">
        <v>3</v>
      </c>
      <c r="AH381">
        <v>4</v>
      </c>
      <c r="AI381">
        <v>1</v>
      </c>
      <c r="AK381">
        <v>3</v>
      </c>
      <c r="AL381">
        <v>1</v>
      </c>
      <c r="AM381">
        <v>6</v>
      </c>
      <c r="AN381">
        <v>3</v>
      </c>
      <c r="AO381">
        <v>8</v>
      </c>
    </row>
    <row r="382" spans="1:40" ht="12.75">
      <c r="A382" t="s">
        <v>401</v>
      </c>
      <c r="B382" t="s">
        <v>43</v>
      </c>
      <c r="C382" t="s">
        <v>530</v>
      </c>
      <c r="D382">
        <v>1000000</v>
      </c>
      <c r="E382">
        <f t="shared" si="5"/>
        <v>56</v>
      </c>
      <c r="W382">
        <v>12</v>
      </c>
      <c r="AA382">
        <v>3</v>
      </c>
      <c r="AB382">
        <v>4</v>
      </c>
      <c r="AC382">
        <v>3</v>
      </c>
      <c r="AD382">
        <v>4</v>
      </c>
      <c r="AE382">
        <v>6</v>
      </c>
      <c r="AF382">
        <v>3</v>
      </c>
      <c r="AG382">
        <v>1</v>
      </c>
      <c r="AH382">
        <v>3</v>
      </c>
      <c r="AJ382">
        <v>7</v>
      </c>
      <c r="AK382">
        <v>6</v>
      </c>
      <c r="AL382">
        <v>1</v>
      </c>
      <c r="AN382">
        <v>3</v>
      </c>
    </row>
    <row r="383" spans="1:20" ht="12.75">
      <c r="A383" t="s">
        <v>402</v>
      </c>
      <c r="B383" t="s">
        <v>43</v>
      </c>
      <c r="C383" t="s">
        <v>530</v>
      </c>
      <c r="D383">
        <v>500000</v>
      </c>
      <c r="E383">
        <f t="shared" si="5"/>
        <v>32</v>
      </c>
      <c r="F383">
        <v>1</v>
      </c>
      <c r="G383">
        <v>2</v>
      </c>
      <c r="I383">
        <v>2</v>
      </c>
      <c r="L383">
        <v>3</v>
      </c>
      <c r="N383">
        <v>6</v>
      </c>
      <c r="Q383">
        <v>6</v>
      </c>
      <c r="R383">
        <v>3</v>
      </c>
      <c r="S383">
        <v>3</v>
      </c>
      <c r="T383">
        <v>6</v>
      </c>
    </row>
    <row r="384" spans="1:5" ht="12.75">
      <c r="A384" t="s">
        <v>403</v>
      </c>
      <c r="B384" t="s">
        <v>43</v>
      </c>
      <c r="C384" t="s">
        <v>530</v>
      </c>
      <c r="D384">
        <v>150000</v>
      </c>
      <c r="E384">
        <f t="shared" si="5"/>
        <v>0</v>
      </c>
    </row>
    <row r="385" spans="1:5" ht="12.75">
      <c r="A385" t="s">
        <v>568</v>
      </c>
      <c r="B385" t="s">
        <v>43</v>
      </c>
      <c r="C385" t="s">
        <v>527</v>
      </c>
      <c r="D385">
        <v>150000</v>
      </c>
      <c r="E385">
        <f t="shared" si="5"/>
        <v>0</v>
      </c>
    </row>
    <row r="386" spans="1:5" ht="12.75">
      <c r="A386" t="s">
        <v>404</v>
      </c>
      <c r="B386" t="s">
        <v>43</v>
      </c>
      <c r="C386" t="s">
        <v>527</v>
      </c>
      <c r="D386">
        <v>250000</v>
      </c>
      <c r="E386">
        <f t="shared" si="5"/>
        <v>0</v>
      </c>
    </row>
    <row r="387" spans="1:40" ht="12.75">
      <c r="A387" t="s">
        <v>405</v>
      </c>
      <c r="B387" t="s">
        <v>43</v>
      </c>
      <c r="C387" t="s">
        <v>527</v>
      </c>
      <c r="D387">
        <v>1000000</v>
      </c>
      <c r="E387">
        <f t="shared" si="5"/>
        <v>52</v>
      </c>
      <c r="F387">
        <v>1</v>
      </c>
      <c r="G387">
        <v>8</v>
      </c>
      <c r="I387">
        <v>2</v>
      </c>
      <c r="L387">
        <v>7</v>
      </c>
      <c r="N387">
        <v>4</v>
      </c>
      <c r="P387">
        <v>-1</v>
      </c>
      <c r="Q387">
        <v>3</v>
      </c>
      <c r="S387">
        <v>3</v>
      </c>
      <c r="T387">
        <v>3</v>
      </c>
      <c r="W387">
        <v>8</v>
      </c>
      <c r="Z387">
        <v>-1</v>
      </c>
      <c r="AB387">
        <v>1</v>
      </c>
      <c r="AF387">
        <v>3</v>
      </c>
      <c r="AJ387">
        <v>5</v>
      </c>
      <c r="AK387">
        <v>3</v>
      </c>
      <c r="AN387">
        <v>3</v>
      </c>
    </row>
    <row r="388" spans="1:40" ht="12.75">
      <c r="A388" t="s">
        <v>406</v>
      </c>
      <c r="B388" t="s">
        <v>43</v>
      </c>
      <c r="C388" t="s">
        <v>527</v>
      </c>
      <c r="D388">
        <v>1000000</v>
      </c>
      <c r="E388">
        <f aca="true" t="shared" si="6" ref="E388:E451">SUM(F388:AP388)</f>
        <v>59</v>
      </c>
      <c r="F388">
        <v>6</v>
      </c>
      <c r="G388">
        <v>3</v>
      </c>
      <c r="I388">
        <v>2</v>
      </c>
      <c r="L388">
        <v>3</v>
      </c>
      <c r="N388">
        <v>4</v>
      </c>
      <c r="P388">
        <v>-1</v>
      </c>
      <c r="Q388">
        <v>4</v>
      </c>
      <c r="U388">
        <v>-1</v>
      </c>
      <c r="V388">
        <v>-1</v>
      </c>
      <c r="W388">
        <v>8</v>
      </c>
      <c r="AA388">
        <v>6</v>
      </c>
      <c r="AC388">
        <v>3</v>
      </c>
      <c r="AD388">
        <v>2</v>
      </c>
      <c r="AE388">
        <v>3</v>
      </c>
      <c r="AG388">
        <v>3</v>
      </c>
      <c r="AH388">
        <v>2</v>
      </c>
      <c r="AJ388">
        <v>5</v>
      </c>
      <c r="AK388">
        <v>4</v>
      </c>
      <c r="AL388">
        <v>1</v>
      </c>
      <c r="AN388">
        <v>3</v>
      </c>
    </row>
    <row r="389" spans="1:29" ht="12.75">
      <c r="A389" t="s">
        <v>407</v>
      </c>
      <c r="B389" t="s">
        <v>43</v>
      </c>
      <c r="C389" t="s">
        <v>527</v>
      </c>
      <c r="D389">
        <v>750000</v>
      </c>
      <c r="E389">
        <f t="shared" si="6"/>
        <v>19</v>
      </c>
      <c r="F389">
        <v>1</v>
      </c>
      <c r="G389">
        <v>3</v>
      </c>
      <c r="I389">
        <v>1</v>
      </c>
      <c r="R389">
        <v>3</v>
      </c>
      <c r="S389">
        <v>3</v>
      </c>
      <c r="W389">
        <v>8</v>
      </c>
      <c r="AC389" s="13" t="s">
        <v>623</v>
      </c>
    </row>
    <row r="390" spans="1:38" ht="12.75">
      <c r="A390" t="s">
        <v>408</v>
      </c>
      <c r="B390" t="s">
        <v>43</v>
      </c>
      <c r="C390" t="s">
        <v>527</v>
      </c>
      <c r="D390">
        <v>750000</v>
      </c>
      <c r="E390">
        <f t="shared" si="6"/>
        <v>35</v>
      </c>
      <c r="G390">
        <v>2</v>
      </c>
      <c r="I390">
        <v>1</v>
      </c>
      <c r="L390">
        <v>3</v>
      </c>
      <c r="N390">
        <v>4</v>
      </c>
      <c r="O390">
        <v>-1</v>
      </c>
      <c r="S390">
        <v>3</v>
      </c>
      <c r="W390">
        <v>4</v>
      </c>
      <c r="Z390">
        <v>-1</v>
      </c>
      <c r="AD390">
        <v>2</v>
      </c>
      <c r="AE390">
        <v>4</v>
      </c>
      <c r="AF390">
        <v>5</v>
      </c>
      <c r="AG390">
        <v>1</v>
      </c>
      <c r="AH390">
        <v>3</v>
      </c>
      <c r="AK390">
        <v>4</v>
      </c>
      <c r="AL390">
        <v>1</v>
      </c>
    </row>
    <row r="391" spans="1:40" ht="12.75">
      <c r="A391" t="s">
        <v>409</v>
      </c>
      <c r="B391" t="s">
        <v>43</v>
      </c>
      <c r="C391" t="s">
        <v>527</v>
      </c>
      <c r="D391">
        <v>250000</v>
      </c>
      <c r="E391">
        <f t="shared" si="6"/>
        <v>57</v>
      </c>
      <c r="Q391">
        <v>4</v>
      </c>
      <c r="R391">
        <v>3</v>
      </c>
      <c r="S391">
        <v>2</v>
      </c>
      <c r="T391">
        <v>6</v>
      </c>
      <c r="W391">
        <v>8</v>
      </c>
      <c r="AA391">
        <v>3</v>
      </c>
      <c r="AB391">
        <v>2</v>
      </c>
      <c r="AC391">
        <v>3</v>
      </c>
      <c r="AD391">
        <v>2</v>
      </c>
      <c r="AE391">
        <v>4</v>
      </c>
      <c r="AF391">
        <v>3</v>
      </c>
      <c r="AH391">
        <v>3</v>
      </c>
      <c r="AJ391">
        <v>4</v>
      </c>
      <c r="AK391">
        <v>4</v>
      </c>
      <c r="AL391">
        <v>3</v>
      </c>
      <c r="AN391">
        <v>3</v>
      </c>
    </row>
    <row r="392" spans="1:40" ht="12.75">
      <c r="A392" t="s">
        <v>410</v>
      </c>
      <c r="B392" t="s">
        <v>43</v>
      </c>
      <c r="C392" t="s">
        <v>527</v>
      </c>
      <c r="D392">
        <v>1000000</v>
      </c>
      <c r="E392">
        <f t="shared" si="6"/>
        <v>57</v>
      </c>
      <c r="G392">
        <v>3</v>
      </c>
      <c r="I392">
        <v>-1</v>
      </c>
      <c r="L392">
        <v>2</v>
      </c>
      <c r="N392">
        <v>3</v>
      </c>
      <c r="O392">
        <v>-1</v>
      </c>
      <c r="Q392">
        <v>9</v>
      </c>
      <c r="R392">
        <v>4</v>
      </c>
      <c r="T392">
        <v>4</v>
      </c>
      <c r="U392">
        <v>-1</v>
      </c>
      <c r="V392">
        <v>-1</v>
      </c>
      <c r="AA392">
        <v>3</v>
      </c>
      <c r="AB392">
        <v>2</v>
      </c>
      <c r="AC392">
        <v>5</v>
      </c>
      <c r="AD392">
        <v>2</v>
      </c>
      <c r="AF392">
        <v>3</v>
      </c>
      <c r="AG392">
        <v>1</v>
      </c>
      <c r="AH392">
        <v>3</v>
      </c>
      <c r="AJ392">
        <v>5</v>
      </c>
      <c r="AK392">
        <v>9</v>
      </c>
      <c r="AN392">
        <v>3</v>
      </c>
    </row>
    <row r="393" spans="1:39" ht="12.75">
      <c r="A393" t="s">
        <v>411</v>
      </c>
      <c r="B393" t="s">
        <v>43</v>
      </c>
      <c r="C393" t="s">
        <v>527</v>
      </c>
      <c r="D393">
        <v>500000</v>
      </c>
      <c r="E393">
        <f t="shared" si="6"/>
        <v>44</v>
      </c>
      <c r="L393">
        <v>3</v>
      </c>
      <c r="N393">
        <v>4</v>
      </c>
      <c r="Q393">
        <v>4</v>
      </c>
      <c r="R393">
        <v>3</v>
      </c>
      <c r="S393">
        <v>3</v>
      </c>
      <c r="T393">
        <v>4</v>
      </c>
      <c r="AA393">
        <v>3</v>
      </c>
      <c r="AB393">
        <v>2</v>
      </c>
      <c r="AC393">
        <v>2</v>
      </c>
      <c r="AD393">
        <v>2</v>
      </c>
      <c r="AE393">
        <v>3</v>
      </c>
      <c r="AH393">
        <v>3</v>
      </c>
      <c r="AJ393">
        <v>5</v>
      </c>
      <c r="AK393">
        <v>3</v>
      </c>
      <c r="AL393">
        <v>1</v>
      </c>
      <c r="AM393">
        <v>-1</v>
      </c>
    </row>
    <row r="394" spans="1:5" ht="12.75">
      <c r="A394" t="s">
        <v>412</v>
      </c>
      <c r="B394" t="s">
        <v>43</v>
      </c>
      <c r="C394" t="s">
        <v>528</v>
      </c>
      <c r="D394">
        <v>250000</v>
      </c>
      <c r="E394">
        <f t="shared" si="6"/>
        <v>0</v>
      </c>
    </row>
    <row r="395" spans="1:40" ht="12.75">
      <c r="A395" t="s">
        <v>413</v>
      </c>
      <c r="B395" t="s">
        <v>43</v>
      </c>
      <c r="C395" t="s">
        <v>528</v>
      </c>
      <c r="D395">
        <v>500000</v>
      </c>
      <c r="E395">
        <f t="shared" si="6"/>
        <v>60</v>
      </c>
      <c r="F395">
        <v>1</v>
      </c>
      <c r="G395">
        <v>3</v>
      </c>
      <c r="L395">
        <v>3</v>
      </c>
      <c r="N395">
        <v>3</v>
      </c>
      <c r="O395">
        <v>-1</v>
      </c>
      <c r="Q395">
        <v>3</v>
      </c>
      <c r="R395">
        <v>7</v>
      </c>
      <c r="T395">
        <v>3</v>
      </c>
      <c r="W395">
        <v>9</v>
      </c>
      <c r="AB395">
        <v>1</v>
      </c>
      <c r="AC395">
        <v>3</v>
      </c>
      <c r="AD395">
        <v>1</v>
      </c>
      <c r="AE395">
        <v>3</v>
      </c>
      <c r="AF395">
        <v>3</v>
      </c>
      <c r="AG395">
        <v>1</v>
      </c>
      <c r="AH395">
        <v>3</v>
      </c>
      <c r="AJ395">
        <v>3</v>
      </c>
      <c r="AK395">
        <v>3</v>
      </c>
      <c r="AL395">
        <v>1</v>
      </c>
      <c r="AN395">
        <v>7</v>
      </c>
    </row>
    <row r="396" spans="1:41" ht="12.75">
      <c r="A396" t="s">
        <v>414</v>
      </c>
      <c r="B396" t="s">
        <v>43</v>
      </c>
      <c r="C396" t="s">
        <v>528</v>
      </c>
      <c r="D396">
        <v>750000</v>
      </c>
      <c r="E396">
        <f t="shared" si="6"/>
        <v>73</v>
      </c>
      <c r="F396">
        <v>1</v>
      </c>
      <c r="G396">
        <v>7</v>
      </c>
      <c r="I396">
        <v>2</v>
      </c>
      <c r="L396">
        <v>3</v>
      </c>
      <c r="N396">
        <v>3</v>
      </c>
      <c r="Q396">
        <v>3</v>
      </c>
      <c r="R396">
        <v>3</v>
      </c>
      <c r="S396">
        <v>6</v>
      </c>
      <c r="T396">
        <v>7</v>
      </c>
      <c r="W396">
        <v>8</v>
      </c>
      <c r="AA396">
        <v>3</v>
      </c>
      <c r="AB396">
        <v>1</v>
      </c>
      <c r="AC396">
        <v>7</v>
      </c>
      <c r="AD396">
        <v>1</v>
      </c>
      <c r="AG396">
        <v>1</v>
      </c>
      <c r="AH396">
        <v>3</v>
      </c>
      <c r="AK396">
        <v>3</v>
      </c>
      <c r="AN396">
        <v>3</v>
      </c>
      <c r="AO396">
        <v>8</v>
      </c>
    </row>
    <row r="397" spans="1:39" ht="12.75">
      <c r="A397" t="s">
        <v>415</v>
      </c>
      <c r="B397" t="s">
        <v>43</v>
      </c>
      <c r="C397" t="s">
        <v>528</v>
      </c>
      <c r="D397">
        <v>1750000</v>
      </c>
      <c r="E397">
        <f t="shared" si="6"/>
        <v>76</v>
      </c>
      <c r="F397">
        <v>1</v>
      </c>
      <c r="G397">
        <v>3</v>
      </c>
      <c r="I397">
        <v>1</v>
      </c>
      <c r="L397">
        <v>8</v>
      </c>
      <c r="N397">
        <v>3</v>
      </c>
      <c r="O397">
        <v>4</v>
      </c>
      <c r="Q397">
        <v>3</v>
      </c>
      <c r="R397">
        <v>3</v>
      </c>
      <c r="S397">
        <v>7</v>
      </c>
      <c r="T397">
        <v>7</v>
      </c>
      <c r="U397">
        <v>4</v>
      </c>
      <c r="V397">
        <v>-1</v>
      </c>
      <c r="W397">
        <v>10</v>
      </c>
      <c r="AC397">
        <v>3</v>
      </c>
      <c r="AE397">
        <v>3</v>
      </c>
      <c r="AF397">
        <v>5</v>
      </c>
      <c r="AG397">
        <v>1</v>
      </c>
      <c r="AH397">
        <v>5</v>
      </c>
      <c r="AJ397">
        <v>3</v>
      </c>
      <c r="AK397">
        <v>3</v>
      </c>
      <c r="AL397">
        <v>1</v>
      </c>
      <c r="AM397">
        <v>-1</v>
      </c>
    </row>
    <row r="398" spans="1:36" ht="12.75">
      <c r="A398" t="s">
        <v>416</v>
      </c>
      <c r="B398" t="s">
        <v>43</v>
      </c>
      <c r="C398" t="s">
        <v>528</v>
      </c>
      <c r="D398">
        <v>250000</v>
      </c>
      <c r="E398">
        <f t="shared" si="6"/>
        <v>22</v>
      </c>
      <c r="F398">
        <v>1</v>
      </c>
      <c r="G398">
        <v>3</v>
      </c>
      <c r="I398">
        <v>3</v>
      </c>
      <c r="R398">
        <v>3</v>
      </c>
      <c r="S398">
        <v>3</v>
      </c>
      <c r="AA398">
        <v>2</v>
      </c>
      <c r="AD398">
        <v>1</v>
      </c>
      <c r="AE398">
        <v>3</v>
      </c>
      <c r="AJ398">
        <v>3</v>
      </c>
    </row>
    <row r="399" spans="1:40" ht="12.75">
      <c r="A399" t="s">
        <v>417</v>
      </c>
      <c r="B399" t="s">
        <v>43</v>
      </c>
      <c r="C399" t="s">
        <v>528</v>
      </c>
      <c r="D399">
        <v>750000</v>
      </c>
      <c r="E399">
        <f t="shared" si="6"/>
        <v>49</v>
      </c>
      <c r="I399">
        <v>1</v>
      </c>
      <c r="L399">
        <v>3</v>
      </c>
      <c r="N399">
        <v>3</v>
      </c>
      <c r="Q399">
        <v>3</v>
      </c>
      <c r="S399">
        <v>3</v>
      </c>
      <c r="T399">
        <v>3</v>
      </c>
      <c r="U399">
        <v>4</v>
      </c>
      <c r="W399">
        <v>5</v>
      </c>
      <c r="AA399">
        <v>5</v>
      </c>
      <c r="AC399">
        <v>3</v>
      </c>
      <c r="AD399">
        <v>1</v>
      </c>
      <c r="AE399">
        <v>3</v>
      </c>
      <c r="AF399">
        <v>7</v>
      </c>
      <c r="AG399">
        <v>1</v>
      </c>
      <c r="AL399">
        <v>1</v>
      </c>
      <c r="AN399">
        <v>3</v>
      </c>
    </row>
    <row r="400" spans="1:41" ht="12.75">
      <c r="A400" t="s">
        <v>611</v>
      </c>
      <c r="B400" t="s">
        <v>43</v>
      </c>
      <c r="C400" t="s">
        <v>529</v>
      </c>
      <c r="D400">
        <v>2500000</v>
      </c>
      <c r="E400">
        <f t="shared" si="6"/>
        <v>61</v>
      </c>
      <c r="AA400">
        <v>3</v>
      </c>
      <c r="AB400">
        <v>1</v>
      </c>
      <c r="AC400">
        <v>8</v>
      </c>
      <c r="AD400">
        <v>1</v>
      </c>
      <c r="AE400">
        <v>6</v>
      </c>
      <c r="AF400">
        <v>7</v>
      </c>
      <c r="AG400">
        <v>4</v>
      </c>
      <c r="AH400">
        <v>6</v>
      </c>
      <c r="AJ400">
        <v>7</v>
      </c>
      <c r="AK400">
        <v>5</v>
      </c>
      <c r="AL400">
        <v>1</v>
      </c>
      <c r="AN400">
        <v>10</v>
      </c>
      <c r="AO400">
        <v>2</v>
      </c>
    </row>
    <row r="401" spans="1:40" ht="12.75">
      <c r="A401" t="s">
        <v>612</v>
      </c>
      <c r="B401" t="s">
        <v>43</v>
      </c>
      <c r="C401" t="s">
        <v>529</v>
      </c>
      <c r="D401">
        <v>150000</v>
      </c>
      <c r="E401">
        <f t="shared" si="6"/>
        <v>3</v>
      </c>
      <c r="AN401">
        <v>3</v>
      </c>
    </row>
    <row r="402" spans="1:41" ht="12.75">
      <c r="A402" t="s">
        <v>418</v>
      </c>
      <c r="B402" t="s">
        <v>43</v>
      </c>
      <c r="C402" t="s">
        <v>529</v>
      </c>
      <c r="D402">
        <v>1000000</v>
      </c>
      <c r="E402">
        <f t="shared" si="6"/>
        <v>47</v>
      </c>
      <c r="L402">
        <v>3</v>
      </c>
      <c r="N402">
        <v>3</v>
      </c>
      <c r="R402">
        <v>8</v>
      </c>
      <c r="S402">
        <v>3</v>
      </c>
      <c r="T402">
        <v>3</v>
      </c>
      <c r="AA402">
        <v>3</v>
      </c>
      <c r="AB402">
        <v>1</v>
      </c>
      <c r="AC402">
        <v>2</v>
      </c>
      <c r="AD402">
        <v>1</v>
      </c>
      <c r="AE402">
        <v>3</v>
      </c>
      <c r="AF402">
        <v>3</v>
      </c>
      <c r="AG402">
        <v>1</v>
      </c>
      <c r="AH402">
        <v>3</v>
      </c>
      <c r="AJ402">
        <v>4</v>
      </c>
      <c r="AL402">
        <v>1</v>
      </c>
      <c r="AN402">
        <v>3</v>
      </c>
      <c r="AO402">
        <v>2</v>
      </c>
    </row>
    <row r="403" spans="1:9" ht="12.75">
      <c r="A403" t="s">
        <v>419</v>
      </c>
      <c r="B403" t="s">
        <v>43</v>
      </c>
      <c r="C403" t="s">
        <v>529</v>
      </c>
      <c r="D403">
        <v>500000</v>
      </c>
      <c r="E403">
        <f t="shared" si="6"/>
        <v>2</v>
      </c>
      <c r="F403">
        <v>1</v>
      </c>
      <c r="I403">
        <v>1</v>
      </c>
    </row>
    <row r="404" spans="1:8" ht="12.75">
      <c r="A404" t="s">
        <v>420</v>
      </c>
      <c r="B404" t="s">
        <v>43</v>
      </c>
      <c r="C404" t="s">
        <v>529</v>
      </c>
      <c r="D404">
        <v>1750000</v>
      </c>
      <c r="E404">
        <f t="shared" si="6"/>
        <v>0</v>
      </c>
      <c r="H404" s="13" t="s">
        <v>536</v>
      </c>
    </row>
    <row r="405" spans="1:5" ht="12.75">
      <c r="A405" t="s">
        <v>421</v>
      </c>
      <c r="B405" t="s">
        <v>43</v>
      </c>
      <c r="C405" t="s">
        <v>529</v>
      </c>
      <c r="D405">
        <v>250000</v>
      </c>
      <c r="E405">
        <f t="shared" si="6"/>
        <v>0</v>
      </c>
    </row>
    <row r="406" spans="1:40" ht="12.75">
      <c r="A406" t="s">
        <v>422</v>
      </c>
      <c r="B406" t="s">
        <v>43</v>
      </c>
      <c r="C406" t="s">
        <v>529</v>
      </c>
      <c r="D406">
        <v>750000</v>
      </c>
      <c r="E406">
        <f t="shared" si="6"/>
        <v>93</v>
      </c>
      <c r="G406">
        <v>5</v>
      </c>
      <c r="I406">
        <v>6</v>
      </c>
      <c r="L406">
        <v>3</v>
      </c>
      <c r="N406">
        <v>5</v>
      </c>
      <c r="O406">
        <v>2</v>
      </c>
      <c r="Q406">
        <v>6</v>
      </c>
      <c r="R406">
        <v>5</v>
      </c>
      <c r="S406">
        <v>3</v>
      </c>
      <c r="T406">
        <v>6</v>
      </c>
      <c r="U406">
        <v>-1</v>
      </c>
      <c r="W406">
        <v>9</v>
      </c>
      <c r="AA406">
        <v>3</v>
      </c>
      <c r="AB406">
        <v>1</v>
      </c>
      <c r="AC406">
        <v>5</v>
      </c>
      <c r="AE406">
        <v>5</v>
      </c>
      <c r="AF406">
        <v>3</v>
      </c>
      <c r="AG406">
        <v>1</v>
      </c>
      <c r="AH406">
        <v>6</v>
      </c>
      <c r="AJ406">
        <v>7</v>
      </c>
      <c r="AK406">
        <v>3</v>
      </c>
      <c r="AL406">
        <v>4</v>
      </c>
      <c r="AN406">
        <v>6</v>
      </c>
    </row>
    <row r="407" spans="1:37" ht="12.75">
      <c r="A407" t="s">
        <v>627</v>
      </c>
      <c r="B407" t="s">
        <v>43</v>
      </c>
      <c r="C407" t="s">
        <v>529</v>
      </c>
      <c r="D407">
        <v>750000</v>
      </c>
      <c r="E407">
        <f t="shared" si="6"/>
        <v>24</v>
      </c>
      <c r="AB407">
        <v>1</v>
      </c>
      <c r="AC407">
        <v>5</v>
      </c>
      <c r="AD407">
        <v>1</v>
      </c>
      <c r="AF407">
        <v>3</v>
      </c>
      <c r="AG407">
        <v>1</v>
      </c>
      <c r="AH407">
        <v>6</v>
      </c>
      <c r="AJ407">
        <v>4</v>
      </c>
      <c r="AK407">
        <v>3</v>
      </c>
    </row>
    <row r="408" spans="1:40" ht="12.75">
      <c r="A408" t="s">
        <v>423</v>
      </c>
      <c r="B408" t="s">
        <v>43</v>
      </c>
      <c r="C408" t="s">
        <v>529</v>
      </c>
      <c r="D408">
        <v>1000000</v>
      </c>
      <c r="E408">
        <f t="shared" si="6"/>
        <v>47</v>
      </c>
      <c r="F408">
        <v>1</v>
      </c>
      <c r="G408">
        <v>3</v>
      </c>
      <c r="I408">
        <v>2</v>
      </c>
      <c r="L408">
        <v>9</v>
      </c>
      <c r="N408">
        <v>5</v>
      </c>
      <c r="O408">
        <v>3</v>
      </c>
      <c r="Q408">
        <v>4</v>
      </c>
      <c r="R408">
        <v>3</v>
      </c>
      <c r="T408">
        <v>3</v>
      </c>
      <c r="W408">
        <v>3</v>
      </c>
      <c r="AK408">
        <v>3</v>
      </c>
      <c r="AN408">
        <v>8</v>
      </c>
    </row>
    <row r="409" spans="1:36" ht="12.75">
      <c r="A409" t="s">
        <v>424</v>
      </c>
      <c r="B409" t="s">
        <v>43</v>
      </c>
      <c r="C409" t="s">
        <v>529</v>
      </c>
      <c r="D409">
        <v>750000</v>
      </c>
      <c r="E409">
        <f t="shared" si="6"/>
        <v>22</v>
      </c>
      <c r="F409">
        <v>1</v>
      </c>
      <c r="G409">
        <v>3</v>
      </c>
      <c r="I409">
        <v>2</v>
      </c>
      <c r="AA409">
        <v>6</v>
      </c>
      <c r="AE409">
        <v>3</v>
      </c>
      <c r="AF409">
        <v>3</v>
      </c>
      <c r="AG409">
        <v>1</v>
      </c>
      <c r="AJ409">
        <v>3</v>
      </c>
    </row>
    <row r="410" spans="1:5" ht="12.75">
      <c r="A410" t="s">
        <v>455</v>
      </c>
      <c r="B410" t="s">
        <v>44</v>
      </c>
      <c r="C410" t="s">
        <v>530</v>
      </c>
      <c r="D410">
        <v>500000</v>
      </c>
      <c r="E410">
        <f t="shared" si="6"/>
        <v>0</v>
      </c>
    </row>
    <row r="411" spans="1:41" ht="12.75">
      <c r="A411" t="s">
        <v>456</v>
      </c>
      <c r="B411" t="s">
        <v>44</v>
      </c>
      <c r="C411" t="s">
        <v>530</v>
      </c>
      <c r="D411">
        <v>750000</v>
      </c>
      <c r="E411">
        <f t="shared" si="6"/>
        <v>34</v>
      </c>
      <c r="F411">
        <v>1</v>
      </c>
      <c r="G411">
        <v>6</v>
      </c>
      <c r="P411">
        <v>6</v>
      </c>
      <c r="Q411">
        <v>2</v>
      </c>
      <c r="T411">
        <v>1</v>
      </c>
      <c r="U411">
        <v>3</v>
      </c>
      <c r="AB411">
        <v>1</v>
      </c>
      <c r="AC411">
        <v>6</v>
      </c>
      <c r="AD411">
        <v>3</v>
      </c>
      <c r="AI411">
        <v>3</v>
      </c>
      <c r="AL411">
        <v>1</v>
      </c>
      <c r="AO411">
        <v>1</v>
      </c>
    </row>
    <row r="412" spans="1:41" ht="12.75">
      <c r="A412" t="s">
        <v>457</v>
      </c>
      <c r="B412" t="s">
        <v>44</v>
      </c>
      <c r="C412" t="s">
        <v>527</v>
      </c>
      <c r="D412">
        <v>500000</v>
      </c>
      <c r="E412">
        <f t="shared" si="6"/>
        <v>21</v>
      </c>
      <c r="F412">
        <v>1</v>
      </c>
      <c r="G412">
        <v>4</v>
      </c>
      <c r="L412">
        <v>2</v>
      </c>
      <c r="P412">
        <v>4</v>
      </c>
      <c r="Q412">
        <v>1</v>
      </c>
      <c r="T412">
        <v>1</v>
      </c>
      <c r="U412">
        <v>3</v>
      </c>
      <c r="Z412">
        <v>-1</v>
      </c>
      <c r="AC412">
        <v>4</v>
      </c>
      <c r="AL412">
        <v>1</v>
      </c>
      <c r="AO412">
        <v>1</v>
      </c>
    </row>
    <row r="413" spans="1:22" ht="12.75">
      <c r="A413" t="s">
        <v>458</v>
      </c>
      <c r="B413" t="s">
        <v>44</v>
      </c>
      <c r="C413" t="s">
        <v>527</v>
      </c>
      <c r="D413">
        <v>250000</v>
      </c>
      <c r="E413">
        <f t="shared" si="6"/>
        <v>-1</v>
      </c>
      <c r="V413">
        <v>-1</v>
      </c>
    </row>
    <row r="414" spans="1:27" ht="12.75">
      <c r="A414" t="s">
        <v>459</v>
      </c>
      <c r="B414" t="s">
        <v>44</v>
      </c>
      <c r="C414" t="s">
        <v>527</v>
      </c>
      <c r="D414">
        <v>750000</v>
      </c>
      <c r="E414">
        <f t="shared" si="6"/>
        <v>6</v>
      </c>
      <c r="F414">
        <v>1</v>
      </c>
      <c r="J414">
        <v>-1</v>
      </c>
      <c r="O414">
        <v>2</v>
      </c>
      <c r="P414">
        <v>5</v>
      </c>
      <c r="Q414">
        <v>1</v>
      </c>
      <c r="U414">
        <v>-1</v>
      </c>
      <c r="AA414">
        <v>-1</v>
      </c>
    </row>
    <row r="415" spans="1:41" ht="12.75">
      <c r="A415" t="s">
        <v>460</v>
      </c>
      <c r="B415" t="s">
        <v>44</v>
      </c>
      <c r="C415" t="s">
        <v>527</v>
      </c>
      <c r="D415">
        <v>750000</v>
      </c>
      <c r="E415">
        <f t="shared" si="6"/>
        <v>18</v>
      </c>
      <c r="F415">
        <v>1</v>
      </c>
      <c r="G415">
        <v>4</v>
      </c>
      <c r="I415">
        <v>-1</v>
      </c>
      <c r="J415">
        <v>-1</v>
      </c>
      <c r="P415">
        <v>4</v>
      </c>
      <c r="Q415">
        <v>2</v>
      </c>
      <c r="T415">
        <v>1</v>
      </c>
      <c r="U415">
        <v>3</v>
      </c>
      <c r="AG415">
        <v>-1</v>
      </c>
      <c r="AI415">
        <v>5</v>
      </c>
      <c r="AL415">
        <v>1</v>
      </c>
      <c r="AM415">
        <v>-1</v>
      </c>
      <c r="AO415">
        <v>1</v>
      </c>
    </row>
    <row r="416" spans="1:38" ht="12.75">
      <c r="A416" t="s">
        <v>461</v>
      </c>
      <c r="B416" t="s">
        <v>44</v>
      </c>
      <c r="C416" t="s">
        <v>527</v>
      </c>
      <c r="D416">
        <v>750000</v>
      </c>
      <c r="E416">
        <f t="shared" si="6"/>
        <v>14</v>
      </c>
      <c r="F416">
        <v>1</v>
      </c>
      <c r="G416">
        <v>4</v>
      </c>
      <c r="I416">
        <v>-3</v>
      </c>
      <c r="O416">
        <v>-1</v>
      </c>
      <c r="P416">
        <v>4</v>
      </c>
      <c r="Q416">
        <v>1</v>
      </c>
      <c r="T416">
        <v>1</v>
      </c>
      <c r="U416">
        <v>8</v>
      </c>
      <c r="Z416">
        <v>-5</v>
      </c>
      <c r="AA416">
        <v>-1</v>
      </c>
      <c r="AB416">
        <v>1</v>
      </c>
      <c r="AC416">
        <v>4</v>
      </c>
      <c r="AG416">
        <v>-1</v>
      </c>
      <c r="AL416">
        <v>1</v>
      </c>
    </row>
    <row r="417" spans="1:32" ht="12.75">
      <c r="A417" t="s">
        <v>462</v>
      </c>
      <c r="B417" t="s">
        <v>44</v>
      </c>
      <c r="C417" t="s">
        <v>527</v>
      </c>
      <c r="D417">
        <v>750000</v>
      </c>
      <c r="E417">
        <f t="shared" si="6"/>
        <v>16</v>
      </c>
      <c r="N417">
        <v>-1</v>
      </c>
      <c r="P417">
        <v>4</v>
      </c>
      <c r="Q417">
        <v>2</v>
      </c>
      <c r="U417">
        <v>3</v>
      </c>
      <c r="Z417">
        <v>-3</v>
      </c>
      <c r="AB417">
        <v>1</v>
      </c>
      <c r="AC417">
        <v>4</v>
      </c>
      <c r="AD417">
        <v>7</v>
      </c>
      <c r="AF417">
        <v>-1</v>
      </c>
    </row>
    <row r="418" spans="1:41" ht="12.75">
      <c r="A418" t="s">
        <v>85</v>
      </c>
      <c r="B418" t="s">
        <v>44</v>
      </c>
      <c r="C418" t="s">
        <v>527</v>
      </c>
      <c r="D418">
        <v>2000000</v>
      </c>
      <c r="E418">
        <f t="shared" si="6"/>
        <v>17</v>
      </c>
      <c r="U418">
        <v>3</v>
      </c>
      <c r="V418">
        <v>-1</v>
      </c>
      <c r="Z418">
        <v>-1</v>
      </c>
      <c r="AB418">
        <v>1</v>
      </c>
      <c r="AC418">
        <v>4</v>
      </c>
      <c r="AD418">
        <v>8</v>
      </c>
      <c r="AI418">
        <v>3</v>
      </c>
      <c r="AK418">
        <v>-1</v>
      </c>
      <c r="AO418">
        <v>1</v>
      </c>
    </row>
    <row r="419" spans="1:41" ht="12.75">
      <c r="A419" t="s">
        <v>407</v>
      </c>
      <c r="B419" t="s">
        <v>44</v>
      </c>
      <c r="C419" t="s">
        <v>527</v>
      </c>
      <c r="D419">
        <v>750000</v>
      </c>
      <c r="E419">
        <f t="shared" si="6"/>
        <v>7</v>
      </c>
      <c r="AC419">
        <v>3</v>
      </c>
      <c r="AD419">
        <v>3</v>
      </c>
      <c r="AF419">
        <v>-1</v>
      </c>
      <c r="AI419">
        <v>3</v>
      </c>
      <c r="AK419">
        <v>-3</v>
      </c>
      <c r="AL419">
        <v>1</v>
      </c>
      <c r="AO419">
        <v>1</v>
      </c>
    </row>
    <row r="420" spans="1:38" ht="12.75">
      <c r="A420" t="s">
        <v>463</v>
      </c>
      <c r="B420" t="s">
        <v>44</v>
      </c>
      <c r="C420" t="s">
        <v>528</v>
      </c>
      <c r="D420">
        <v>1000000</v>
      </c>
      <c r="E420">
        <f t="shared" si="6"/>
        <v>104</v>
      </c>
      <c r="F420">
        <v>9</v>
      </c>
      <c r="G420">
        <v>11</v>
      </c>
      <c r="I420">
        <v>9</v>
      </c>
      <c r="J420">
        <v>4</v>
      </c>
      <c r="L420">
        <v>4</v>
      </c>
      <c r="O420">
        <v>4</v>
      </c>
      <c r="P420">
        <v>7</v>
      </c>
      <c r="Q420">
        <v>5</v>
      </c>
      <c r="T420">
        <v>1</v>
      </c>
      <c r="U420">
        <v>11</v>
      </c>
      <c r="W420">
        <v>4</v>
      </c>
      <c r="Z420">
        <v>4</v>
      </c>
      <c r="AA420">
        <v>4</v>
      </c>
      <c r="AB420">
        <v>1</v>
      </c>
      <c r="AC420">
        <v>7</v>
      </c>
      <c r="AD420">
        <v>9</v>
      </c>
      <c r="AI420">
        <v>7</v>
      </c>
      <c r="AK420">
        <v>1</v>
      </c>
      <c r="AL420">
        <v>2</v>
      </c>
    </row>
    <row r="421" spans="1:41" ht="12.75">
      <c r="A421" t="s">
        <v>464</v>
      </c>
      <c r="B421" t="s">
        <v>44</v>
      </c>
      <c r="C421" t="s">
        <v>528</v>
      </c>
      <c r="D421">
        <v>500000</v>
      </c>
      <c r="E421">
        <f t="shared" si="6"/>
        <v>2</v>
      </c>
      <c r="T421">
        <v>1</v>
      </c>
      <c r="U421">
        <v>1</v>
      </c>
      <c r="V421">
        <v>-1</v>
      </c>
      <c r="W421">
        <v>-2</v>
      </c>
      <c r="AB421">
        <v>1</v>
      </c>
      <c r="AL421">
        <v>1</v>
      </c>
      <c r="AO421">
        <v>1</v>
      </c>
    </row>
    <row r="422" spans="1:41" ht="12.75">
      <c r="A422" t="s">
        <v>465</v>
      </c>
      <c r="B422" t="s">
        <v>44</v>
      </c>
      <c r="C422" t="s">
        <v>528</v>
      </c>
      <c r="D422">
        <v>750000</v>
      </c>
      <c r="E422">
        <f t="shared" si="6"/>
        <v>43</v>
      </c>
      <c r="F422">
        <v>3</v>
      </c>
      <c r="G422">
        <v>7</v>
      </c>
      <c r="I422">
        <v>3</v>
      </c>
      <c r="J422">
        <v>2</v>
      </c>
      <c r="P422">
        <v>3</v>
      </c>
      <c r="Q422">
        <v>5</v>
      </c>
      <c r="T422">
        <v>1</v>
      </c>
      <c r="AC422">
        <v>7</v>
      </c>
      <c r="AD422">
        <v>7</v>
      </c>
      <c r="AF422">
        <v>-1</v>
      </c>
      <c r="AL422">
        <v>1</v>
      </c>
      <c r="AO422">
        <v>5</v>
      </c>
    </row>
    <row r="423" spans="1:41" ht="12.75">
      <c r="A423" t="s">
        <v>466</v>
      </c>
      <c r="B423" t="s">
        <v>44</v>
      </c>
      <c r="C423" t="s">
        <v>528</v>
      </c>
      <c r="D423">
        <v>250000</v>
      </c>
      <c r="E423">
        <f t="shared" si="6"/>
        <v>29</v>
      </c>
      <c r="F423">
        <v>1</v>
      </c>
      <c r="G423">
        <v>3</v>
      </c>
      <c r="I423">
        <v>-1</v>
      </c>
      <c r="P423">
        <v>3</v>
      </c>
      <c r="Q423">
        <v>2</v>
      </c>
      <c r="T423">
        <v>1</v>
      </c>
      <c r="U423">
        <v>5</v>
      </c>
      <c r="AB423">
        <v>5</v>
      </c>
      <c r="AC423">
        <v>3</v>
      </c>
      <c r="AD423">
        <v>3</v>
      </c>
      <c r="AH423">
        <v>-1</v>
      </c>
      <c r="AI423">
        <v>3</v>
      </c>
      <c r="AL423">
        <v>1</v>
      </c>
      <c r="AO423">
        <v>1</v>
      </c>
    </row>
    <row r="424" spans="1:5" ht="12.75">
      <c r="A424" t="s">
        <v>467</v>
      </c>
      <c r="B424" t="s">
        <v>44</v>
      </c>
      <c r="C424" t="s">
        <v>528</v>
      </c>
      <c r="D424">
        <v>250000</v>
      </c>
      <c r="E424">
        <f t="shared" si="6"/>
        <v>0</v>
      </c>
    </row>
    <row r="425" spans="1:41" ht="12.75">
      <c r="A425" t="s">
        <v>468</v>
      </c>
      <c r="B425" t="s">
        <v>44</v>
      </c>
      <c r="C425" t="s">
        <v>528</v>
      </c>
      <c r="D425">
        <v>750000</v>
      </c>
      <c r="E425">
        <f t="shared" si="6"/>
        <v>33</v>
      </c>
      <c r="F425">
        <v>3</v>
      </c>
      <c r="G425">
        <v>3</v>
      </c>
      <c r="I425">
        <v>3</v>
      </c>
      <c r="N425">
        <v>2</v>
      </c>
      <c r="P425">
        <v>3</v>
      </c>
      <c r="Q425">
        <v>6</v>
      </c>
      <c r="R425">
        <v>-1</v>
      </c>
      <c r="U425">
        <v>3</v>
      </c>
      <c r="W425">
        <v>-1</v>
      </c>
      <c r="Z425">
        <v>-1</v>
      </c>
      <c r="AB425">
        <v>3</v>
      </c>
      <c r="AC425">
        <v>3</v>
      </c>
      <c r="AD425">
        <v>3</v>
      </c>
      <c r="AI425">
        <v>3</v>
      </c>
      <c r="AJ425">
        <v>-1</v>
      </c>
      <c r="AL425">
        <v>1</v>
      </c>
      <c r="AO425">
        <v>1</v>
      </c>
    </row>
    <row r="426" spans="1:30" ht="12.75">
      <c r="A426" t="s">
        <v>469</v>
      </c>
      <c r="B426" t="s">
        <v>44</v>
      </c>
      <c r="C426" t="s">
        <v>528</v>
      </c>
      <c r="D426">
        <v>500000</v>
      </c>
      <c r="E426">
        <f t="shared" si="6"/>
        <v>10</v>
      </c>
      <c r="F426">
        <v>1</v>
      </c>
      <c r="G426">
        <v>3</v>
      </c>
      <c r="L426">
        <v>-1</v>
      </c>
      <c r="T426">
        <v>1</v>
      </c>
      <c r="AC426">
        <v>3</v>
      </c>
      <c r="AD426">
        <v>3</v>
      </c>
    </row>
    <row r="427" spans="1:41" ht="12.75">
      <c r="A427" t="s">
        <v>470</v>
      </c>
      <c r="B427" t="s">
        <v>44</v>
      </c>
      <c r="C427" t="s">
        <v>529</v>
      </c>
      <c r="D427">
        <v>1000000</v>
      </c>
      <c r="E427">
        <f t="shared" si="6"/>
        <v>25</v>
      </c>
      <c r="F427">
        <v>1</v>
      </c>
      <c r="G427">
        <v>3</v>
      </c>
      <c r="P427">
        <v>3</v>
      </c>
      <c r="Q427">
        <v>2</v>
      </c>
      <c r="T427">
        <v>-1</v>
      </c>
      <c r="U427">
        <v>3</v>
      </c>
      <c r="Z427">
        <v>-1</v>
      </c>
      <c r="AB427">
        <v>1</v>
      </c>
      <c r="AC427">
        <v>6</v>
      </c>
      <c r="AD427">
        <v>3</v>
      </c>
      <c r="AF427">
        <v>-2</v>
      </c>
      <c r="AH427">
        <v>-1</v>
      </c>
      <c r="AI427">
        <v>5</v>
      </c>
      <c r="AL427">
        <v>1</v>
      </c>
      <c r="AO427">
        <v>2</v>
      </c>
    </row>
    <row r="428" spans="1:5" ht="12.75">
      <c r="A428" t="s">
        <v>471</v>
      </c>
      <c r="B428" t="s">
        <v>44</v>
      </c>
      <c r="C428" t="s">
        <v>529</v>
      </c>
      <c r="D428">
        <v>500000</v>
      </c>
      <c r="E428">
        <f t="shared" si="6"/>
        <v>0</v>
      </c>
    </row>
    <row r="429" spans="1:41" ht="12.75">
      <c r="A429" t="s">
        <v>472</v>
      </c>
      <c r="B429" t="s">
        <v>44</v>
      </c>
      <c r="C429" t="s">
        <v>529</v>
      </c>
      <c r="D429">
        <v>750000</v>
      </c>
      <c r="E429">
        <f t="shared" si="6"/>
        <v>26</v>
      </c>
      <c r="G429">
        <v>3</v>
      </c>
      <c r="T429">
        <v>3</v>
      </c>
      <c r="AB429">
        <v>1</v>
      </c>
      <c r="AC429">
        <v>5</v>
      </c>
      <c r="AD429">
        <v>8</v>
      </c>
      <c r="AI429">
        <v>6</v>
      </c>
      <c r="AJ429">
        <v>-1</v>
      </c>
      <c r="AK429">
        <v>-1</v>
      </c>
      <c r="AL429">
        <v>1</v>
      </c>
      <c r="AO429">
        <v>1</v>
      </c>
    </row>
    <row r="430" spans="1:5" ht="12.75">
      <c r="A430" t="s">
        <v>613</v>
      </c>
      <c r="B430" t="s">
        <v>44</v>
      </c>
      <c r="C430" t="s">
        <v>529</v>
      </c>
      <c r="D430">
        <v>250000</v>
      </c>
      <c r="E430">
        <f t="shared" si="6"/>
        <v>0</v>
      </c>
    </row>
    <row r="431" spans="1:41" ht="12.75">
      <c r="A431" t="s">
        <v>473</v>
      </c>
      <c r="B431" t="s">
        <v>44</v>
      </c>
      <c r="C431" t="s">
        <v>529</v>
      </c>
      <c r="D431">
        <v>1000000</v>
      </c>
      <c r="E431">
        <f t="shared" si="6"/>
        <v>37</v>
      </c>
      <c r="F431">
        <v>1</v>
      </c>
      <c r="G431">
        <v>6</v>
      </c>
      <c r="I431">
        <v>-1</v>
      </c>
      <c r="N431">
        <v>3</v>
      </c>
      <c r="P431">
        <v>5</v>
      </c>
      <c r="Q431">
        <v>2</v>
      </c>
      <c r="T431">
        <v>4</v>
      </c>
      <c r="U431">
        <v>3</v>
      </c>
      <c r="W431">
        <v>2</v>
      </c>
      <c r="Z431">
        <v>2</v>
      </c>
      <c r="AA431">
        <v>2</v>
      </c>
      <c r="AB431">
        <v>4</v>
      </c>
      <c r="AI431">
        <v>3</v>
      </c>
      <c r="AO431">
        <v>1</v>
      </c>
    </row>
    <row r="432" spans="1:37" ht="12.75">
      <c r="A432" t="s">
        <v>474</v>
      </c>
      <c r="B432" t="s">
        <v>44</v>
      </c>
      <c r="C432" t="s">
        <v>529</v>
      </c>
      <c r="D432">
        <v>500000</v>
      </c>
      <c r="E432">
        <f t="shared" si="6"/>
        <v>15</v>
      </c>
      <c r="G432">
        <v>3</v>
      </c>
      <c r="I432">
        <v>2</v>
      </c>
      <c r="L432">
        <v>-1</v>
      </c>
      <c r="O432">
        <v>-1</v>
      </c>
      <c r="P432">
        <v>3</v>
      </c>
      <c r="Q432">
        <v>2</v>
      </c>
      <c r="T432">
        <v>1</v>
      </c>
      <c r="U432">
        <v>-1</v>
      </c>
      <c r="W432">
        <v>-1</v>
      </c>
      <c r="AB432">
        <v>1</v>
      </c>
      <c r="AC432">
        <v>3</v>
      </c>
      <c r="AD432">
        <v>3</v>
      </c>
      <c r="AF432">
        <v>-1</v>
      </c>
      <c r="AI432">
        <v>3</v>
      </c>
      <c r="AK432">
        <v>-1</v>
      </c>
    </row>
    <row r="433" spans="1:41" ht="12.75">
      <c r="A433" t="s">
        <v>450</v>
      </c>
      <c r="B433" t="s">
        <v>44</v>
      </c>
      <c r="C433" t="s">
        <v>529</v>
      </c>
      <c r="D433">
        <v>1500000</v>
      </c>
      <c r="E433">
        <f t="shared" si="6"/>
        <v>11</v>
      </c>
      <c r="AD433">
        <v>3</v>
      </c>
      <c r="AI433">
        <v>5</v>
      </c>
      <c r="AO433">
        <v>3</v>
      </c>
    </row>
    <row r="434" spans="1:7" ht="12.75">
      <c r="A434" t="s">
        <v>475</v>
      </c>
      <c r="B434" t="s">
        <v>44</v>
      </c>
      <c r="C434" t="s">
        <v>529</v>
      </c>
      <c r="D434">
        <v>750000</v>
      </c>
      <c r="E434">
        <f t="shared" si="6"/>
        <v>4</v>
      </c>
      <c r="F434">
        <v>1</v>
      </c>
      <c r="G434">
        <v>3</v>
      </c>
    </row>
    <row r="435" spans="1:41" ht="12.75">
      <c r="A435" t="s">
        <v>175</v>
      </c>
      <c r="B435" t="s">
        <v>65</v>
      </c>
      <c r="C435" t="s">
        <v>530</v>
      </c>
      <c r="D435">
        <v>1500000</v>
      </c>
      <c r="E435">
        <f t="shared" si="6"/>
        <v>59</v>
      </c>
      <c r="I435">
        <v>2</v>
      </c>
      <c r="J435">
        <v>3</v>
      </c>
      <c r="K435">
        <v>3</v>
      </c>
      <c r="L435">
        <v>1</v>
      </c>
      <c r="N435">
        <v>1</v>
      </c>
      <c r="O435">
        <v>3</v>
      </c>
      <c r="R435">
        <v>6</v>
      </c>
      <c r="S435">
        <v>1</v>
      </c>
      <c r="T435">
        <v>6</v>
      </c>
      <c r="W435">
        <v>-5</v>
      </c>
      <c r="X435">
        <v>1</v>
      </c>
      <c r="Z435">
        <v>5</v>
      </c>
      <c r="AC435">
        <v>8</v>
      </c>
      <c r="AE435">
        <v>1</v>
      </c>
      <c r="AH435">
        <v>3</v>
      </c>
      <c r="AJ435">
        <v>4</v>
      </c>
      <c r="AK435">
        <v>6</v>
      </c>
      <c r="AL435">
        <v>3</v>
      </c>
      <c r="AM435">
        <v>6</v>
      </c>
      <c r="AO435">
        <v>1</v>
      </c>
    </row>
    <row r="436" spans="1:5" ht="12.75">
      <c r="A436" t="s">
        <v>176</v>
      </c>
      <c r="B436" t="s">
        <v>65</v>
      </c>
      <c r="C436" t="s">
        <v>530</v>
      </c>
      <c r="D436">
        <v>500000</v>
      </c>
      <c r="E436">
        <f t="shared" si="6"/>
        <v>0</v>
      </c>
    </row>
    <row r="437" spans="1:5" ht="12.75">
      <c r="A437" t="s">
        <v>177</v>
      </c>
      <c r="B437" t="s">
        <v>65</v>
      </c>
      <c r="C437" t="s">
        <v>530</v>
      </c>
      <c r="D437">
        <v>150000</v>
      </c>
      <c r="E437">
        <f t="shared" si="6"/>
        <v>0</v>
      </c>
    </row>
    <row r="438" spans="1:37" ht="12.75">
      <c r="A438" t="s">
        <v>569</v>
      </c>
      <c r="B438" t="s">
        <v>65</v>
      </c>
      <c r="C438" t="s">
        <v>527</v>
      </c>
      <c r="D438">
        <v>150000</v>
      </c>
      <c r="E438">
        <f t="shared" si="6"/>
        <v>5</v>
      </c>
      <c r="AC438">
        <v>-2</v>
      </c>
      <c r="AE438">
        <v>1</v>
      </c>
      <c r="AF438">
        <v>-1</v>
      </c>
      <c r="AH438">
        <v>1</v>
      </c>
      <c r="AJ438">
        <v>2</v>
      </c>
      <c r="AK438">
        <v>4</v>
      </c>
    </row>
    <row r="439" spans="1:39" ht="12.75">
      <c r="A439" t="s">
        <v>178</v>
      </c>
      <c r="B439" t="s">
        <v>65</v>
      </c>
      <c r="C439" t="s">
        <v>527</v>
      </c>
      <c r="D439">
        <v>500000</v>
      </c>
      <c r="E439">
        <f t="shared" si="6"/>
        <v>17</v>
      </c>
      <c r="F439">
        <v>5</v>
      </c>
      <c r="I439">
        <v>2</v>
      </c>
      <c r="J439">
        <v>3</v>
      </c>
      <c r="K439">
        <v>3</v>
      </c>
      <c r="N439">
        <v>1</v>
      </c>
      <c r="AE439">
        <v>1</v>
      </c>
      <c r="AH439">
        <v>1</v>
      </c>
      <c r="AJ439">
        <v>-3</v>
      </c>
      <c r="AM439">
        <v>4</v>
      </c>
    </row>
    <row r="440" spans="1:41" ht="12.75">
      <c r="A440" t="s">
        <v>179</v>
      </c>
      <c r="B440" t="s">
        <v>65</v>
      </c>
      <c r="C440" t="s">
        <v>527</v>
      </c>
      <c r="D440">
        <v>750000</v>
      </c>
      <c r="E440">
        <f t="shared" si="6"/>
        <v>40</v>
      </c>
      <c r="F440">
        <v>2</v>
      </c>
      <c r="I440">
        <v>1</v>
      </c>
      <c r="J440">
        <v>3</v>
      </c>
      <c r="K440">
        <v>5</v>
      </c>
      <c r="L440">
        <v>1</v>
      </c>
      <c r="N440">
        <v>1</v>
      </c>
      <c r="O440">
        <v>3</v>
      </c>
      <c r="R440">
        <v>4</v>
      </c>
      <c r="S440">
        <v>1</v>
      </c>
      <c r="T440">
        <v>6</v>
      </c>
      <c r="W440">
        <v>-1</v>
      </c>
      <c r="X440">
        <v>1</v>
      </c>
      <c r="Z440">
        <v>3</v>
      </c>
      <c r="AC440">
        <v>5</v>
      </c>
      <c r="AD440">
        <v>-3</v>
      </c>
      <c r="AE440">
        <v>1</v>
      </c>
      <c r="AL440">
        <v>3</v>
      </c>
      <c r="AM440">
        <v>3</v>
      </c>
      <c r="AO440">
        <v>1</v>
      </c>
    </row>
    <row r="441" spans="1:40" ht="12.75">
      <c r="A441" t="s">
        <v>180</v>
      </c>
      <c r="B441" t="s">
        <v>65</v>
      </c>
      <c r="C441" t="s">
        <v>527</v>
      </c>
      <c r="D441">
        <v>750000</v>
      </c>
      <c r="E441">
        <f t="shared" si="6"/>
        <v>19</v>
      </c>
      <c r="I441">
        <v>1</v>
      </c>
      <c r="J441">
        <v>2</v>
      </c>
      <c r="L441">
        <v>1</v>
      </c>
      <c r="W441">
        <v>2</v>
      </c>
      <c r="X441">
        <v>1</v>
      </c>
      <c r="Z441">
        <v>3</v>
      </c>
      <c r="AB441">
        <v>-1</v>
      </c>
      <c r="AC441">
        <v>2</v>
      </c>
      <c r="AH441">
        <v>1</v>
      </c>
      <c r="AJ441">
        <v>2</v>
      </c>
      <c r="AK441">
        <v>4</v>
      </c>
      <c r="AL441">
        <v>2</v>
      </c>
      <c r="AN441">
        <v>-1</v>
      </c>
    </row>
    <row r="442" spans="1:5" ht="12.75">
      <c r="A442" t="s">
        <v>181</v>
      </c>
      <c r="B442" t="s">
        <v>65</v>
      </c>
      <c r="C442" t="s">
        <v>527</v>
      </c>
      <c r="D442">
        <v>500000</v>
      </c>
      <c r="E442">
        <f t="shared" si="6"/>
        <v>0</v>
      </c>
    </row>
    <row r="443" spans="1:41" ht="12.75">
      <c r="A443" t="s">
        <v>182</v>
      </c>
      <c r="B443" t="s">
        <v>65</v>
      </c>
      <c r="C443" t="s">
        <v>527</v>
      </c>
      <c r="D443">
        <v>750000</v>
      </c>
      <c r="E443">
        <f t="shared" si="6"/>
        <v>38</v>
      </c>
      <c r="G443">
        <v>-1</v>
      </c>
      <c r="K443">
        <v>2</v>
      </c>
      <c r="L443">
        <v>1</v>
      </c>
      <c r="N443">
        <v>1</v>
      </c>
      <c r="O443">
        <v>3</v>
      </c>
      <c r="R443">
        <v>4</v>
      </c>
      <c r="S443">
        <v>1</v>
      </c>
      <c r="T443">
        <v>5</v>
      </c>
      <c r="Z443">
        <v>3</v>
      </c>
      <c r="AC443">
        <v>3</v>
      </c>
      <c r="AH443">
        <v>1</v>
      </c>
      <c r="AJ443">
        <v>1</v>
      </c>
      <c r="AK443">
        <v>4</v>
      </c>
      <c r="AL443">
        <v>5</v>
      </c>
      <c r="AM443">
        <v>4</v>
      </c>
      <c r="AO443">
        <v>1</v>
      </c>
    </row>
    <row r="444" spans="1:41" ht="12.75">
      <c r="A444" t="s">
        <v>183</v>
      </c>
      <c r="B444" t="s">
        <v>65</v>
      </c>
      <c r="C444" t="s">
        <v>527</v>
      </c>
      <c r="D444">
        <v>750000</v>
      </c>
      <c r="E444">
        <f t="shared" si="6"/>
        <v>31</v>
      </c>
      <c r="I444">
        <v>2</v>
      </c>
      <c r="J444">
        <v>3</v>
      </c>
      <c r="K444">
        <v>3</v>
      </c>
      <c r="L444">
        <v>1</v>
      </c>
      <c r="O444">
        <v>2</v>
      </c>
      <c r="R444">
        <v>4</v>
      </c>
      <c r="T444">
        <v>4</v>
      </c>
      <c r="U444">
        <v>-1</v>
      </c>
      <c r="AC444">
        <v>1</v>
      </c>
      <c r="AK444">
        <v>4</v>
      </c>
      <c r="AL444">
        <v>3</v>
      </c>
      <c r="AM444">
        <v>4</v>
      </c>
      <c r="AO444">
        <v>1</v>
      </c>
    </row>
    <row r="445" spans="1:33" ht="12.75">
      <c r="A445" t="s">
        <v>184</v>
      </c>
      <c r="B445" t="s">
        <v>65</v>
      </c>
      <c r="C445" t="s">
        <v>527</v>
      </c>
      <c r="D445">
        <v>250000</v>
      </c>
      <c r="E445">
        <f t="shared" si="6"/>
        <v>26</v>
      </c>
      <c r="I445">
        <v>2</v>
      </c>
      <c r="J445">
        <v>3</v>
      </c>
      <c r="K445">
        <v>3</v>
      </c>
      <c r="O445">
        <v>3</v>
      </c>
      <c r="R445">
        <v>4</v>
      </c>
      <c r="S445">
        <v>1</v>
      </c>
      <c r="T445">
        <v>4</v>
      </c>
      <c r="W445">
        <v>-1</v>
      </c>
      <c r="X445">
        <v>3</v>
      </c>
      <c r="Z445">
        <v>3</v>
      </c>
      <c r="AC445">
        <v>2</v>
      </c>
      <c r="AG445">
        <v>-1</v>
      </c>
    </row>
    <row r="446" spans="1:39" ht="12.75">
      <c r="A446" t="s">
        <v>483</v>
      </c>
      <c r="B446" t="s">
        <v>65</v>
      </c>
      <c r="C446" t="s">
        <v>527</v>
      </c>
      <c r="D446">
        <v>1000000</v>
      </c>
      <c r="E446">
        <f t="shared" si="6"/>
        <v>20</v>
      </c>
      <c r="Z446">
        <v>2</v>
      </c>
      <c r="AB446">
        <v>-1</v>
      </c>
      <c r="AC446">
        <v>5</v>
      </c>
      <c r="AE446">
        <v>-2</v>
      </c>
      <c r="AF446">
        <v>-1</v>
      </c>
      <c r="AH446">
        <v>1</v>
      </c>
      <c r="AK446">
        <v>5</v>
      </c>
      <c r="AL446">
        <v>7</v>
      </c>
      <c r="AM446">
        <v>4</v>
      </c>
    </row>
    <row r="447" spans="1:10" ht="12.75">
      <c r="A447" t="s">
        <v>185</v>
      </c>
      <c r="B447" t="s">
        <v>65</v>
      </c>
      <c r="C447" t="s">
        <v>527</v>
      </c>
      <c r="D447">
        <v>150000</v>
      </c>
      <c r="E447">
        <f t="shared" si="6"/>
        <v>3</v>
      </c>
      <c r="J447">
        <v>3</v>
      </c>
    </row>
    <row r="448" spans="1:24" ht="12.75">
      <c r="A448" t="s">
        <v>186</v>
      </c>
      <c r="B448" t="s">
        <v>65</v>
      </c>
      <c r="C448" t="s">
        <v>527</v>
      </c>
      <c r="D448">
        <v>750000</v>
      </c>
      <c r="E448">
        <f t="shared" si="6"/>
        <v>12</v>
      </c>
      <c r="N448">
        <v>1</v>
      </c>
      <c r="O448">
        <v>3</v>
      </c>
      <c r="Q448">
        <v>-1</v>
      </c>
      <c r="R448">
        <v>4</v>
      </c>
      <c r="S448">
        <v>1</v>
      </c>
      <c r="T448">
        <v>4</v>
      </c>
      <c r="W448">
        <v>-1</v>
      </c>
      <c r="X448">
        <v>1</v>
      </c>
    </row>
    <row r="449" spans="1:41" ht="12.75">
      <c r="A449" t="s">
        <v>586</v>
      </c>
      <c r="B449" t="s">
        <v>65</v>
      </c>
      <c r="C449" t="s">
        <v>528</v>
      </c>
      <c r="D449">
        <v>250000</v>
      </c>
      <c r="E449">
        <f t="shared" si="6"/>
        <v>12</v>
      </c>
      <c r="AC449">
        <v>4</v>
      </c>
      <c r="AK449">
        <v>7</v>
      </c>
      <c r="AO449">
        <v>1</v>
      </c>
    </row>
    <row r="450" spans="1:41" ht="12.75">
      <c r="A450" t="s">
        <v>187</v>
      </c>
      <c r="B450" t="s">
        <v>65</v>
      </c>
      <c r="C450" t="s">
        <v>528</v>
      </c>
      <c r="D450">
        <v>1500000</v>
      </c>
      <c r="E450">
        <f t="shared" si="6"/>
        <v>63</v>
      </c>
      <c r="I450">
        <v>7</v>
      </c>
      <c r="J450">
        <v>5</v>
      </c>
      <c r="K450">
        <v>3</v>
      </c>
      <c r="L450">
        <v>1</v>
      </c>
      <c r="N450">
        <v>3</v>
      </c>
      <c r="O450">
        <v>3</v>
      </c>
      <c r="R450">
        <v>7</v>
      </c>
      <c r="S450">
        <v>5</v>
      </c>
      <c r="T450">
        <v>3</v>
      </c>
      <c r="X450">
        <v>1</v>
      </c>
      <c r="Z450">
        <v>7</v>
      </c>
      <c r="AC450">
        <v>4</v>
      </c>
      <c r="AH450">
        <v>1</v>
      </c>
      <c r="AJ450">
        <v>1</v>
      </c>
      <c r="AK450">
        <v>3</v>
      </c>
      <c r="AL450">
        <v>3</v>
      </c>
      <c r="AM450">
        <v>3</v>
      </c>
      <c r="AO450">
        <v>3</v>
      </c>
    </row>
    <row r="451" spans="1:39" ht="12.75">
      <c r="A451" t="s">
        <v>188</v>
      </c>
      <c r="B451" t="s">
        <v>65</v>
      </c>
      <c r="C451" t="s">
        <v>528</v>
      </c>
      <c r="D451">
        <v>1000000</v>
      </c>
      <c r="E451">
        <f t="shared" si="6"/>
        <v>39</v>
      </c>
      <c r="G451">
        <v>-1</v>
      </c>
      <c r="I451">
        <v>1</v>
      </c>
      <c r="J451">
        <v>2</v>
      </c>
      <c r="K451">
        <v>3</v>
      </c>
      <c r="L451">
        <v>1</v>
      </c>
      <c r="N451">
        <v>1</v>
      </c>
      <c r="O451">
        <v>12</v>
      </c>
      <c r="R451">
        <v>7</v>
      </c>
      <c r="U451">
        <v>-1</v>
      </c>
      <c r="X451">
        <v>1</v>
      </c>
      <c r="Z451">
        <v>3</v>
      </c>
      <c r="AC451">
        <v>4</v>
      </c>
      <c r="AE451">
        <v>1</v>
      </c>
      <c r="AK451">
        <v>2</v>
      </c>
      <c r="AM451">
        <v>3</v>
      </c>
    </row>
    <row r="452" spans="1:5" ht="12.75">
      <c r="A452" t="s">
        <v>587</v>
      </c>
      <c r="B452" t="s">
        <v>65</v>
      </c>
      <c r="C452" t="s">
        <v>528</v>
      </c>
      <c r="D452">
        <v>150000</v>
      </c>
      <c r="E452">
        <f aca="true" t="shared" si="7" ref="E452:E515">SUM(F452:AP452)</f>
        <v>0</v>
      </c>
    </row>
    <row r="453" spans="1:40" ht="12.75">
      <c r="A453" t="s">
        <v>189</v>
      </c>
      <c r="B453" t="s">
        <v>65</v>
      </c>
      <c r="C453" t="s">
        <v>528</v>
      </c>
      <c r="D453">
        <v>750000</v>
      </c>
      <c r="E453">
        <f t="shared" si="7"/>
        <v>16</v>
      </c>
      <c r="K453">
        <v>3</v>
      </c>
      <c r="O453">
        <v>3</v>
      </c>
      <c r="S453">
        <v>1</v>
      </c>
      <c r="T453">
        <v>3</v>
      </c>
      <c r="X453">
        <v>4</v>
      </c>
      <c r="Z453">
        <v>2</v>
      </c>
      <c r="AB453">
        <v>-5</v>
      </c>
      <c r="AC453">
        <v>1</v>
      </c>
      <c r="AH453">
        <v>1</v>
      </c>
      <c r="AJ453">
        <v>1</v>
      </c>
      <c r="AL453">
        <v>3</v>
      </c>
      <c r="AN453">
        <v>-1</v>
      </c>
    </row>
    <row r="454" spans="1:41" ht="12.75">
      <c r="A454" t="s">
        <v>190</v>
      </c>
      <c r="B454" t="s">
        <v>65</v>
      </c>
      <c r="C454" t="s">
        <v>529</v>
      </c>
      <c r="D454">
        <v>1500000</v>
      </c>
      <c r="E454">
        <f t="shared" si="7"/>
        <v>52</v>
      </c>
      <c r="I454">
        <v>5</v>
      </c>
      <c r="J454">
        <v>6</v>
      </c>
      <c r="K454">
        <v>3</v>
      </c>
      <c r="L454">
        <v>4</v>
      </c>
      <c r="O454">
        <v>6</v>
      </c>
      <c r="P454">
        <v>-2</v>
      </c>
      <c r="R454">
        <v>3</v>
      </c>
      <c r="Z454">
        <v>5</v>
      </c>
      <c r="AC454">
        <v>3</v>
      </c>
      <c r="AE454">
        <v>1</v>
      </c>
      <c r="AF454">
        <v>3</v>
      </c>
      <c r="AG454">
        <v>3</v>
      </c>
      <c r="AH454">
        <v>1</v>
      </c>
      <c r="AK454">
        <v>2</v>
      </c>
      <c r="AL454">
        <v>3</v>
      </c>
      <c r="AM454">
        <v>5</v>
      </c>
      <c r="AO454">
        <v>1</v>
      </c>
    </row>
    <row r="455" spans="1:39" ht="12.75">
      <c r="A455" t="s">
        <v>191</v>
      </c>
      <c r="B455" t="s">
        <v>65</v>
      </c>
      <c r="C455" t="s">
        <v>529</v>
      </c>
      <c r="D455">
        <v>500000</v>
      </c>
      <c r="E455">
        <f t="shared" si="7"/>
        <v>40</v>
      </c>
      <c r="G455">
        <v>2</v>
      </c>
      <c r="I455">
        <v>4</v>
      </c>
      <c r="J455">
        <v>3</v>
      </c>
      <c r="L455">
        <v>1</v>
      </c>
      <c r="R455">
        <v>3</v>
      </c>
      <c r="S455">
        <v>3</v>
      </c>
      <c r="T455">
        <v>3</v>
      </c>
      <c r="U455">
        <v>-1</v>
      </c>
      <c r="Z455">
        <v>5</v>
      </c>
      <c r="AC455">
        <v>6</v>
      </c>
      <c r="AD455">
        <v>2</v>
      </c>
      <c r="AE455">
        <v>1</v>
      </c>
      <c r="AH455">
        <v>1</v>
      </c>
      <c r="AJ455">
        <v>1</v>
      </c>
      <c r="AL455">
        <v>3</v>
      </c>
      <c r="AM455">
        <v>3</v>
      </c>
    </row>
    <row r="456" spans="1:5" ht="12.75">
      <c r="A456" t="s">
        <v>614</v>
      </c>
      <c r="B456" t="s">
        <v>65</v>
      </c>
      <c r="C456" t="s">
        <v>529</v>
      </c>
      <c r="D456">
        <v>250000</v>
      </c>
      <c r="E456">
        <f t="shared" si="7"/>
        <v>0</v>
      </c>
    </row>
    <row r="457" spans="1:41" ht="12.75">
      <c r="A457" t="s">
        <v>615</v>
      </c>
      <c r="B457" t="s">
        <v>65</v>
      </c>
      <c r="C457" t="s">
        <v>529</v>
      </c>
      <c r="D457">
        <v>500000</v>
      </c>
      <c r="E457">
        <f t="shared" si="7"/>
        <v>31</v>
      </c>
      <c r="Z457">
        <v>3</v>
      </c>
      <c r="AC457">
        <v>4</v>
      </c>
      <c r="AE457">
        <v>1</v>
      </c>
      <c r="AK457">
        <v>3</v>
      </c>
      <c r="AL457">
        <v>12</v>
      </c>
      <c r="AM457">
        <v>5</v>
      </c>
      <c r="AN457">
        <v>2</v>
      </c>
      <c r="AO457">
        <v>1</v>
      </c>
    </row>
    <row r="458" spans="1:41" ht="12.75">
      <c r="A458" t="s">
        <v>192</v>
      </c>
      <c r="B458" t="s">
        <v>65</v>
      </c>
      <c r="C458" t="s">
        <v>529</v>
      </c>
      <c r="D458">
        <v>1000000</v>
      </c>
      <c r="E458">
        <f t="shared" si="7"/>
        <v>18</v>
      </c>
      <c r="F458">
        <v>-1</v>
      </c>
      <c r="G458">
        <v>-1</v>
      </c>
      <c r="K458">
        <v>3</v>
      </c>
      <c r="O458">
        <v>3</v>
      </c>
      <c r="R458">
        <v>5</v>
      </c>
      <c r="S458">
        <v>4</v>
      </c>
      <c r="T458">
        <v>3</v>
      </c>
      <c r="AC458">
        <v>1</v>
      </c>
      <c r="AO458">
        <v>1</v>
      </c>
    </row>
    <row r="459" spans="1:41" ht="12.75">
      <c r="A459" t="s">
        <v>193</v>
      </c>
      <c r="B459" t="s">
        <v>65</v>
      </c>
      <c r="C459" t="s">
        <v>529</v>
      </c>
      <c r="D459">
        <v>3000000</v>
      </c>
      <c r="E459">
        <f t="shared" si="7"/>
        <v>92</v>
      </c>
      <c r="G459">
        <v>3</v>
      </c>
      <c r="I459">
        <v>4</v>
      </c>
      <c r="J459">
        <v>6</v>
      </c>
      <c r="K459">
        <v>6</v>
      </c>
      <c r="L459">
        <v>3</v>
      </c>
      <c r="N459">
        <v>4</v>
      </c>
      <c r="O459">
        <v>3</v>
      </c>
      <c r="R459">
        <v>9</v>
      </c>
      <c r="S459">
        <v>2</v>
      </c>
      <c r="T459">
        <v>6</v>
      </c>
      <c r="W459">
        <v>3</v>
      </c>
      <c r="X459">
        <v>6</v>
      </c>
      <c r="Z459">
        <v>6</v>
      </c>
      <c r="AC459">
        <v>7</v>
      </c>
      <c r="AD459">
        <v>3</v>
      </c>
      <c r="AE459">
        <v>3</v>
      </c>
      <c r="AH459">
        <v>1</v>
      </c>
      <c r="AJ459">
        <v>1</v>
      </c>
      <c r="AK459">
        <v>3</v>
      </c>
      <c r="AL459">
        <v>6</v>
      </c>
      <c r="AM459">
        <v>3</v>
      </c>
      <c r="AO459">
        <v>4</v>
      </c>
    </row>
    <row r="460" spans="1:41" ht="12.75">
      <c r="A460" t="s">
        <v>194</v>
      </c>
      <c r="B460" t="s">
        <v>65</v>
      </c>
      <c r="C460" t="s">
        <v>529</v>
      </c>
      <c r="D460">
        <v>1250000</v>
      </c>
      <c r="E460">
        <f t="shared" si="7"/>
        <v>59</v>
      </c>
      <c r="I460">
        <v>2</v>
      </c>
      <c r="J460">
        <v>5</v>
      </c>
      <c r="K460">
        <v>6</v>
      </c>
      <c r="L460">
        <v>1</v>
      </c>
      <c r="R460">
        <v>3</v>
      </c>
      <c r="S460">
        <v>1</v>
      </c>
      <c r="T460">
        <v>6</v>
      </c>
      <c r="X460">
        <v>1</v>
      </c>
      <c r="Z460">
        <v>3</v>
      </c>
      <c r="AC460">
        <v>4</v>
      </c>
      <c r="AE460">
        <v>4</v>
      </c>
      <c r="AF460">
        <v>2</v>
      </c>
      <c r="AH460">
        <v>4</v>
      </c>
      <c r="AJ460">
        <v>1</v>
      </c>
      <c r="AK460">
        <v>3</v>
      </c>
      <c r="AL460">
        <v>3</v>
      </c>
      <c r="AM460">
        <v>6</v>
      </c>
      <c r="AN460">
        <v>3</v>
      </c>
      <c r="AO460">
        <v>1</v>
      </c>
    </row>
    <row r="461" spans="1:5" ht="12.75">
      <c r="A461" t="s">
        <v>195</v>
      </c>
      <c r="B461" t="s">
        <v>64</v>
      </c>
      <c r="C461" t="s">
        <v>530</v>
      </c>
      <c r="D461">
        <v>150000</v>
      </c>
      <c r="E461">
        <f t="shared" si="7"/>
        <v>0</v>
      </c>
    </row>
    <row r="462" spans="1:41" ht="12.75">
      <c r="A462" t="s">
        <v>196</v>
      </c>
      <c r="B462" t="s">
        <v>64</v>
      </c>
      <c r="C462" t="s">
        <v>530</v>
      </c>
      <c r="D462">
        <v>1500000</v>
      </c>
      <c r="E462">
        <f t="shared" si="7"/>
        <v>98</v>
      </c>
      <c r="F462">
        <v>6</v>
      </c>
      <c r="I462">
        <v>1</v>
      </c>
      <c r="K462">
        <v>3</v>
      </c>
      <c r="O462">
        <v>3</v>
      </c>
      <c r="P462">
        <v>1</v>
      </c>
      <c r="Q462">
        <v>1</v>
      </c>
      <c r="T462">
        <v>3</v>
      </c>
      <c r="U462">
        <v>6</v>
      </c>
      <c r="V462">
        <v>6</v>
      </c>
      <c r="W462">
        <v>6</v>
      </c>
      <c r="X462">
        <v>3</v>
      </c>
      <c r="AA462">
        <v>1</v>
      </c>
      <c r="AB462">
        <v>3</v>
      </c>
      <c r="AD462">
        <v>6</v>
      </c>
      <c r="AE462">
        <v>4</v>
      </c>
      <c r="AG462">
        <v>6</v>
      </c>
      <c r="AH462">
        <v>6</v>
      </c>
      <c r="AJ462">
        <v>10</v>
      </c>
      <c r="AK462">
        <v>3</v>
      </c>
      <c r="AL462">
        <v>7</v>
      </c>
      <c r="AM462">
        <v>6</v>
      </c>
      <c r="AN462">
        <v>1</v>
      </c>
      <c r="AO462">
        <v>6</v>
      </c>
    </row>
    <row r="463" spans="1:39" ht="12.75">
      <c r="A463" t="s">
        <v>197</v>
      </c>
      <c r="B463" t="s">
        <v>64</v>
      </c>
      <c r="C463" t="s">
        <v>527</v>
      </c>
      <c r="D463">
        <v>750000</v>
      </c>
      <c r="E463">
        <f t="shared" si="7"/>
        <v>50</v>
      </c>
      <c r="F463">
        <v>6</v>
      </c>
      <c r="G463">
        <v>-1</v>
      </c>
      <c r="I463">
        <v>1</v>
      </c>
      <c r="K463">
        <v>3</v>
      </c>
      <c r="U463">
        <v>6</v>
      </c>
      <c r="W463">
        <v>4</v>
      </c>
      <c r="X463">
        <v>3</v>
      </c>
      <c r="AA463">
        <v>1</v>
      </c>
      <c r="AC463">
        <v>-1</v>
      </c>
      <c r="AD463">
        <v>4</v>
      </c>
      <c r="AE463">
        <v>2</v>
      </c>
      <c r="AG463">
        <v>4</v>
      </c>
      <c r="AH463">
        <v>4</v>
      </c>
      <c r="AJ463">
        <v>5</v>
      </c>
      <c r="AK463">
        <v>2</v>
      </c>
      <c r="AL463">
        <v>1</v>
      </c>
      <c r="AM463">
        <v>6</v>
      </c>
    </row>
    <row r="464" spans="1:41" ht="12.75">
      <c r="A464" t="s">
        <v>198</v>
      </c>
      <c r="B464" t="s">
        <v>64</v>
      </c>
      <c r="C464" t="s">
        <v>527</v>
      </c>
      <c r="D464">
        <v>1000000</v>
      </c>
      <c r="E464">
        <f t="shared" si="7"/>
        <v>56</v>
      </c>
      <c r="F464">
        <v>4</v>
      </c>
      <c r="G464">
        <v>-1</v>
      </c>
      <c r="I464">
        <v>1</v>
      </c>
      <c r="K464">
        <v>3</v>
      </c>
      <c r="L464">
        <v>5</v>
      </c>
      <c r="N464">
        <v>-3</v>
      </c>
      <c r="P464">
        <v>2</v>
      </c>
      <c r="T464">
        <v>3</v>
      </c>
      <c r="V464">
        <v>6</v>
      </c>
      <c r="W464">
        <v>4</v>
      </c>
      <c r="X464">
        <v>3</v>
      </c>
      <c r="AA464">
        <v>-4</v>
      </c>
      <c r="AB464">
        <v>3</v>
      </c>
      <c r="AG464">
        <v>4</v>
      </c>
      <c r="AH464">
        <v>4</v>
      </c>
      <c r="AJ464">
        <v>1</v>
      </c>
      <c r="AL464">
        <v>5</v>
      </c>
      <c r="AM464">
        <v>11</v>
      </c>
      <c r="AN464">
        <v>1</v>
      </c>
      <c r="AO464">
        <v>4</v>
      </c>
    </row>
    <row r="465" spans="1:38" ht="12.75">
      <c r="A465" t="s">
        <v>199</v>
      </c>
      <c r="B465" t="s">
        <v>64</v>
      </c>
      <c r="C465" t="s">
        <v>527</v>
      </c>
      <c r="D465">
        <v>750000</v>
      </c>
      <c r="E465">
        <f t="shared" si="7"/>
        <v>18</v>
      </c>
      <c r="F465">
        <v>4</v>
      </c>
      <c r="N465">
        <v>-1</v>
      </c>
      <c r="O465">
        <v>3</v>
      </c>
      <c r="P465">
        <v>1</v>
      </c>
      <c r="Q465">
        <v>1</v>
      </c>
      <c r="R465">
        <v>-1</v>
      </c>
      <c r="U465">
        <v>4</v>
      </c>
      <c r="AJ465">
        <v>4</v>
      </c>
      <c r="AL465">
        <v>3</v>
      </c>
    </row>
    <row r="466" spans="1:5" ht="12.75">
      <c r="A466" t="s">
        <v>570</v>
      </c>
      <c r="B466" t="s">
        <v>64</v>
      </c>
      <c r="C466" t="s">
        <v>527</v>
      </c>
      <c r="D466">
        <v>750000</v>
      </c>
      <c r="E466">
        <f t="shared" si="7"/>
        <v>0</v>
      </c>
    </row>
    <row r="467" spans="1:24" ht="12.75">
      <c r="A467" t="s">
        <v>200</v>
      </c>
      <c r="B467" t="s">
        <v>64</v>
      </c>
      <c r="C467" t="s">
        <v>527</v>
      </c>
      <c r="D467">
        <v>150000</v>
      </c>
      <c r="E467">
        <f t="shared" si="7"/>
        <v>22</v>
      </c>
      <c r="O467">
        <v>3</v>
      </c>
      <c r="T467">
        <v>3</v>
      </c>
      <c r="U467">
        <v>4</v>
      </c>
      <c r="V467">
        <v>9</v>
      </c>
      <c r="X467">
        <v>3</v>
      </c>
    </row>
    <row r="468" spans="1:41" ht="12.75">
      <c r="A468" t="s">
        <v>201</v>
      </c>
      <c r="B468" t="s">
        <v>64</v>
      </c>
      <c r="C468" t="s">
        <v>527</v>
      </c>
      <c r="D468">
        <v>500000</v>
      </c>
      <c r="E468">
        <f t="shared" si="7"/>
        <v>68</v>
      </c>
      <c r="K468">
        <v>3</v>
      </c>
      <c r="O468">
        <v>5</v>
      </c>
      <c r="P468">
        <v>1</v>
      </c>
      <c r="Q468">
        <v>1</v>
      </c>
      <c r="R468">
        <v>-1</v>
      </c>
      <c r="T468">
        <v>2</v>
      </c>
      <c r="U468">
        <v>4</v>
      </c>
      <c r="V468">
        <v>4</v>
      </c>
      <c r="W468">
        <v>4</v>
      </c>
      <c r="X468">
        <v>3</v>
      </c>
      <c r="AA468">
        <v>1</v>
      </c>
      <c r="AB468">
        <v>5</v>
      </c>
      <c r="AD468">
        <v>4</v>
      </c>
      <c r="AE468">
        <v>2</v>
      </c>
      <c r="AG468">
        <v>4</v>
      </c>
      <c r="AH468">
        <v>4</v>
      </c>
      <c r="AJ468">
        <v>5</v>
      </c>
      <c r="AK468">
        <v>3</v>
      </c>
      <c r="AL468">
        <v>5</v>
      </c>
      <c r="AM468">
        <v>4</v>
      </c>
      <c r="AN468">
        <v>1</v>
      </c>
      <c r="AO468">
        <v>4</v>
      </c>
    </row>
    <row r="469" spans="1:41" ht="12.75">
      <c r="A469" t="s">
        <v>202</v>
      </c>
      <c r="B469" t="s">
        <v>64</v>
      </c>
      <c r="C469" t="s">
        <v>527</v>
      </c>
      <c r="D469">
        <v>1000000</v>
      </c>
      <c r="E469">
        <f t="shared" si="7"/>
        <v>72</v>
      </c>
      <c r="N469">
        <v>2</v>
      </c>
      <c r="O469">
        <v>5</v>
      </c>
      <c r="P469">
        <v>1</v>
      </c>
      <c r="R469">
        <v>-1</v>
      </c>
      <c r="T469">
        <v>6</v>
      </c>
      <c r="U469">
        <v>4</v>
      </c>
      <c r="V469">
        <v>4</v>
      </c>
      <c r="W469">
        <v>4</v>
      </c>
      <c r="X469">
        <v>3</v>
      </c>
      <c r="AA469">
        <v>1</v>
      </c>
      <c r="AB469">
        <v>3</v>
      </c>
      <c r="AD469">
        <v>4</v>
      </c>
      <c r="AE469">
        <v>1</v>
      </c>
      <c r="AG469">
        <v>6</v>
      </c>
      <c r="AH469">
        <v>6</v>
      </c>
      <c r="AJ469">
        <v>5</v>
      </c>
      <c r="AK469">
        <v>3</v>
      </c>
      <c r="AL469">
        <v>5</v>
      </c>
      <c r="AM469">
        <v>4</v>
      </c>
      <c r="AN469">
        <v>1</v>
      </c>
      <c r="AO469">
        <v>5</v>
      </c>
    </row>
    <row r="470" spans="1:41" ht="12.75">
      <c r="A470" t="s">
        <v>203</v>
      </c>
      <c r="B470" t="s">
        <v>64</v>
      </c>
      <c r="C470" t="s">
        <v>527</v>
      </c>
      <c r="D470">
        <v>1000000</v>
      </c>
      <c r="E470">
        <f t="shared" si="7"/>
        <v>77</v>
      </c>
      <c r="F470">
        <v>4</v>
      </c>
      <c r="G470">
        <v>-1</v>
      </c>
      <c r="I470">
        <v>1</v>
      </c>
      <c r="K470">
        <v>8</v>
      </c>
      <c r="O470">
        <v>2</v>
      </c>
      <c r="Q470">
        <v>1</v>
      </c>
      <c r="S470">
        <v>-1</v>
      </c>
      <c r="T470">
        <v>3</v>
      </c>
      <c r="U470">
        <v>3</v>
      </c>
      <c r="W470">
        <v>4</v>
      </c>
      <c r="X470">
        <v>8</v>
      </c>
      <c r="AA470">
        <v>1</v>
      </c>
      <c r="AB470">
        <v>3</v>
      </c>
      <c r="AD470">
        <v>4</v>
      </c>
      <c r="AE470">
        <v>2</v>
      </c>
      <c r="AG470">
        <v>3</v>
      </c>
      <c r="AH470">
        <v>4</v>
      </c>
      <c r="AJ470">
        <v>6</v>
      </c>
      <c r="AK470">
        <v>3</v>
      </c>
      <c r="AL470">
        <v>5</v>
      </c>
      <c r="AM470">
        <v>4</v>
      </c>
      <c r="AN470">
        <v>6</v>
      </c>
      <c r="AO470">
        <v>4</v>
      </c>
    </row>
    <row r="471" spans="1:40" ht="12.75">
      <c r="A471" t="s">
        <v>204</v>
      </c>
      <c r="B471" t="s">
        <v>64</v>
      </c>
      <c r="C471" t="s">
        <v>528</v>
      </c>
      <c r="D471">
        <v>250000</v>
      </c>
      <c r="E471">
        <f t="shared" si="7"/>
        <v>43</v>
      </c>
      <c r="F471">
        <v>3</v>
      </c>
      <c r="I471">
        <v>1</v>
      </c>
      <c r="K471">
        <v>3</v>
      </c>
      <c r="L471">
        <v>2</v>
      </c>
      <c r="O471">
        <v>3</v>
      </c>
      <c r="P471">
        <v>5</v>
      </c>
      <c r="S471">
        <v>4</v>
      </c>
      <c r="T471">
        <v>3</v>
      </c>
      <c r="AA471">
        <v>1</v>
      </c>
      <c r="AB471">
        <v>3</v>
      </c>
      <c r="AE471">
        <v>1</v>
      </c>
      <c r="AG471">
        <v>3</v>
      </c>
      <c r="AH471">
        <v>3</v>
      </c>
      <c r="AJ471">
        <v>1</v>
      </c>
      <c r="AK471">
        <v>3</v>
      </c>
      <c r="AM471">
        <v>3</v>
      </c>
      <c r="AN471">
        <v>1</v>
      </c>
    </row>
    <row r="472" spans="1:41" ht="12.75">
      <c r="A472" t="s">
        <v>205</v>
      </c>
      <c r="B472" t="s">
        <v>64</v>
      </c>
      <c r="C472" t="s">
        <v>528</v>
      </c>
      <c r="D472">
        <v>750000</v>
      </c>
      <c r="E472">
        <f t="shared" si="7"/>
        <v>30</v>
      </c>
      <c r="K472">
        <v>5</v>
      </c>
      <c r="O472">
        <v>3</v>
      </c>
      <c r="R472">
        <v>-1</v>
      </c>
      <c r="T472">
        <v>3</v>
      </c>
      <c r="U472">
        <v>3</v>
      </c>
      <c r="V472">
        <v>5</v>
      </c>
      <c r="W472">
        <v>3</v>
      </c>
      <c r="AA472">
        <v>3</v>
      </c>
      <c r="AB472">
        <v>3</v>
      </c>
      <c r="AO472">
        <v>3</v>
      </c>
    </row>
    <row r="473" spans="1:41" ht="12.75">
      <c r="A473" t="s">
        <v>206</v>
      </c>
      <c r="B473" t="s">
        <v>64</v>
      </c>
      <c r="C473" t="s">
        <v>528</v>
      </c>
      <c r="D473">
        <v>1000000</v>
      </c>
      <c r="E473">
        <f t="shared" si="7"/>
        <v>40</v>
      </c>
      <c r="I473">
        <v>1</v>
      </c>
      <c r="K473">
        <v>3</v>
      </c>
      <c r="L473">
        <v>-1</v>
      </c>
      <c r="O473">
        <v>2</v>
      </c>
      <c r="Q473">
        <v>1</v>
      </c>
      <c r="T473">
        <v>2</v>
      </c>
      <c r="V473">
        <v>3</v>
      </c>
      <c r="W473">
        <v>3</v>
      </c>
      <c r="X473">
        <v>2</v>
      </c>
      <c r="AD473">
        <v>3</v>
      </c>
      <c r="AE473">
        <v>1</v>
      </c>
      <c r="AG473">
        <v>2</v>
      </c>
      <c r="AJ473">
        <v>4</v>
      </c>
      <c r="AK473">
        <v>3</v>
      </c>
      <c r="AL473">
        <v>4</v>
      </c>
      <c r="AM473">
        <v>3</v>
      </c>
      <c r="AN473">
        <v>1</v>
      </c>
      <c r="AO473">
        <v>3</v>
      </c>
    </row>
    <row r="474" spans="1:5" ht="12.75">
      <c r="A474" t="s">
        <v>207</v>
      </c>
      <c r="B474" t="s">
        <v>64</v>
      </c>
      <c r="C474" t="s">
        <v>528</v>
      </c>
      <c r="D474">
        <v>250000</v>
      </c>
      <c r="E474">
        <f t="shared" si="7"/>
        <v>0</v>
      </c>
    </row>
    <row r="475" spans="1:41" ht="12.75">
      <c r="A475" t="s">
        <v>208</v>
      </c>
      <c r="B475" t="s">
        <v>64</v>
      </c>
      <c r="C475" t="s">
        <v>528</v>
      </c>
      <c r="D475">
        <v>750000</v>
      </c>
      <c r="E475">
        <f t="shared" si="7"/>
        <v>52</v>
      </c>
      <c r="K475">
        <v>3</v>
      </c>
      <c r="O475">
        <v>3</v>
      </c>
      <c r="P475">
        <v>1</v>
      </c>
      <c r="Q475">
        <v>1</v>
      </c>
      <c r="V475">
        <v>3</v>
      </c>
      <c r="W475">
        <v>3</v>
      </c>
      <c r="X475">
        <v>3</v>
      </c>
      <c r="AB475">
        <v>3</v>
      </c>
      <c r="AD475">
        <v>3</v>
      </c>
      <c r="AE475">
        <v>1</v>
      </c>
      <c r="AJ475">
        <v>4</v>
      </c>
      <c r="AK475">
        <v>7</v>
      </c>
      <c r="AL475">
        <v>6</v>
      </c>
      <c r="AO475">
        <v>11</v>
      </c>
    </row>
    <row r="476" spans="1:36" ht="12.75">
      <c r="A476" t="s">
        <v>209</v>
      </c>
      <c r="B476" t="s">
        <v>64</v>
      </c>
      <c r="C476" t="s">
        <v>528</v>
      </c>
      <c r="D476">
        <v>1000000</v>
      </c>
      <c r="E476">
        <f t="shared" si="7"/>
        <v>38</v>
      </c>
      <c r="F476">
        <v>3</v>
      </c>
      <c r="G476">
        <v>-1</v>
      </c>
      <c r="I476">
        <v>1</v>
      </c>
      <c r="J476">
        <v>-1</v>
      </c>
      <c r="P476">
        <v>1</v>
      </c>
      <c r="T476">
        <v>7</v>
      </c>
      <c r="U476">
        <v>3</v>
      </c>
      <c r="V476">
        <v>5</v>
      </c>
      <c r="W476">
        <v>3</v>
      </c>
      <c r="X476">
        <v>3</v>
      </c>
      <c r="AA476">
        <v>1</v>
      </c>
      <c r="AD476">
        <v>3</v>
      </c>
      <c r="AE476">
        <v>1</v>
      </c>
      <c r="AF476">
        <v>2</v>
      </c>
      <c r="AG476">
        <v>3</v>
      </c>
      <c r="AH476">
        <v>3</v>
      </c>
      <c r="AJ476">
        <v>1</v>
      </c>
    </row>
    <row r="477" spans="1:5" ht="12.75">
      <c r="A477" t="s">
        <v>210</v>
      </c>
      <c r="B477" t="s">
        <v>64</v>
      </c>
      <c r="C477" t="s">
        <v>528</v>
      </c>
      <c r="D477">
        <v>750000</v>
      </c>
      <c r="E477">
        <f t="shared" si="7"/>
        <v>0</v>
      </c>
    </row>
    <row r="478" spans="1:41" ht="12.75">
      <c r="A478" t="s">
        <v>211</v>
      </c>
      <c r="B478" t="s">
        <v>64</v>
      </c>
      <c r="C478" t="s">
        <v>528</v>
      </c>
      <c r="D478">
        <v>1000000</v>
      </c>
      <c r="E478">
        <f t="shared" si="7"/>
        <v>64</v>
      </c>
      <c r="F478">
        <v>3</v>
      </c>
      <c r="I478">
        <v>5</v>
      </c>
      <c r="K478">
        <v>3</v>
      </c>
      <c r="O478">
        <v>3</v>
      </c>
      <c r="P478">
        <v>1</v>
      </c>
      <c r="Q478">
        <v>1</v>
      </c>
      <c r="S478">
        <v>-1</v>
      </c>
      <c r="U478">
        <v>3</v>
      </c>
      <c r="V478">
        <v>3</v>
      </c>
      <c r="AD478">
        <v>3</v>
      </c>
      <c r="AJ478">
        <v>7</v>
      </c>
      <c r="AK478">
        <v>4</v>
      </c>
      <c r="AL478">
        <v>8</v>
      </c>
      <c r="AM478">
        <v>7</v>
      </c>
      <c r="AN478">
        <v>5</v>
      </c>
      <c r="AO478">
        <v>9</v>
      </c>
    </row>
    <row r="479" spans="1:41" ht="12.75">
      <c r="A479" t="s">
        <v>212</v>
      </c>
      <c r="B479" t="s">
        <v>64</v>
      </c>
      <c r="C479" t="s">
        <v>528</v>
      </c>
      <c r="D479">
        <v>500000</v>
      </c>
      <c r="E479">
        <f t="shared" si="7"/>
        <v>44</v>
      </c>
      <c r="F479">
        <v>3</v>
      </c>
      <c r="K479">
        <v>3</v>
      </c>
      <c r="Q479">
        <v>1</v>
      </c>
      <c r="W479">
        <v>3</v>
      </c>
      <c r="X479">
        <v>3</v>
      </c>
      <c r="AA479">
        <v>1</v>
      </c>
      <c r="AB479">
        <v>3</v>
      </c>
      <c r="AD479">
        <v>2</v>
      </c>
      <c r="AE479">
        <v>1</v>
      </c>
      <c r="AF479">
        <v>-1</v>
      </c>
      <c r="AG479">
        <v>3</v>
      </c>
      <c r="AH479">
        <v>3</v>
      </c>
      <c r="AJ479">
        <v>4</v>
      </c>
      <c r="AK479">
        <v>3</v>
      </c>
      <c r="AL479">
        <v>4</v>
      </c>
      <c r="AM479">
        <v>5</v>
      </c>
      <c r="AN479">
        <v>1</v>
      </c>
      <c r="AO479">
        <v>2</v>
      </c>
    </row>
    <row r="480" spans="1:5" ht="12.75">
      <c r="A480" t="s">
        <v>213</v>
      </c>
      <c r="B480" t="s">
        <v>64</v>
      </c>
      <c r="C480" t="s">
        <v>528</v>
      </c>
      <c r="D480">
        <v>250000</v>
      </c>
      <c r="E480">
        <f t="shared" si="7"/>
        <v>0</v>
      </c>
    </row>
    <row r="481" spans="1:41" ht="12.75">
      <c r="A481" t="s">
        <v>214</v>
      </c>
      <c r="B481" t="s">
        <v>64</v>
      </c>
      <c r="C481" t="s">
        <v>529</v>
      </c>
      <c r="D481">
        <v>500000</v>
      </c>
      <c r="E481">
        <f t="shared" si="7"/>
        <v>31</v>
      </c>
      <c r="T481">
        <v>3</v>
      </c>
      <c r="U481">
        <v>3</v>
      </c>
      <c r="V481">
        <v>3</v>
      </c>
      <c r="AD481">
        <v>3</v>
      </c>
      <c r="AE481">
        <v>1</v>
      </c>
      <c r="AG481">
        <v>3</v>
      </c>
      <c r="AH481">
        <v>3</v>
      </c>
      <c r="AJ481">
        <v>1</v>
      </c>
      <c r="AL481">
        <v>4</v>
      </c>
      <c r="AM481">
        <v>3</v>
      </c>
      <c r="AN481">
        <v>1</v>
      </c>
      <c r="AO481">
        <v>3</v>
      </c>
    </row>
    <row r="482" spans="1:41" ht="12.75">
      <c r="A482" t="s">
        <v>216</v>
      </c>
      <c r="B482" t="s">
        <v>64</v>
      </c>
      <c r="C482" t="s">
        <v>529</v>
      </c>
      <c r="D482">
        <v>750000</v>
      </c>
      <c r="E482">
        <f t="shared" si="7"/>
        <v>80</v>
      </c>
      <c r="F482">
        <v>3</v>
      </c>
      <c r="G482">
        <v>3</v>
      </c>
      <c r="I482">
        <v>1</v>
      </c>
      <c r="J482">
        <v>1</v>
      </c>
      <c r="K482">
        <v>5</v>
      </c>
      <c r="N482">
        <v>2</v>
      </c>
      <c r="O482">
        <v>3</v>
      </c>
      <c r="P482">
        <v>1</v>
      </c>
      <c r="Q482">
        <v>1</v>
      </c>
      <c r="R482">
        <v>3</v>
      </c>
      <c r="T482">
        <v>3</v>
      </c>
      <c r="U482">
        <v>3</v>
      </c>
      <c r="V482">
        <v>5</v>
      </c>
      <c r="W482">
        <v>5</v>
      </c>
      <c r="X482">
        <v>7</v>
      </c>
      <c r="AA482">
        <v>1</v>
      </c>
      <c r="AB482">
        <v>6</v>
      </c>
      <c r="AD482">
        <v>2</v>
      </c>
      <c r="AE482">
        <v>1</v>
      </c>
      <c r="AG482">
        <v>3</v>
      </c>
      <c r="AH482">
        <v>6</v>
      </c>
      <c r="AL482">
        <v>4</v>
      </c>
      <c r="AM482">
        <v>3</v>
      </c>
      <c r="AN482">
        <v>5</v>
      </c>
      <c r="AO482">
        <v>3</v>
      </c>
    </row>
    <row r="483" spans="1:5" ht="12.75">
      <c r="A483" t="s">
        <v>215</v>
      </c>
      <c r="B483" t="s">
        <v>64</v>
      </c>
      <c r="C483" t="s">
        <v>529</v>
      </c>
      <c r="D483">
        <v>1000000</v>
      </c>
      <c r="E483">
        <f t="shared" si="7"/>
        <v>0</v>
      </c>
    </row>
    <row r="484" spans="1:5" ht="12.75">
      <c r="A484" t="s">
        <v>217</v>
      </c>
      <c r="B484" t="s">
        <v>64</v>
      </c>
      <c r="C484" t="s">
        <v>529</v>
      </c>
      <c r="D484">
        <v>1000000</v>
      </c>
      <c r="E484">
        <f t="shared" si="7"/>
        <v>0</v>
      </c>
    </row>
    <row r="485" spans="1:41" ht="12.75">
      <c r="A485" t="s">
        <v>616</v>
      </c>
      <c r="B485" t="s">
        <v>64</v>
      </c>
      <c r="C485" t="s">
        <v>529</v>
      </c>
      <c r="D485">
        <v>3000000</v>
      </c>
      <c r="E485">
        <f t="shared" si="7"/>
        <v>49</v>
      </c>
      <c r="AA485">
        <v>4</v>
      </c>
      <c r="AB485">
        <v>8</v>
      </c>
      <c r="AD485">
        <v>3</v>
      </c>
      <c r="AE485">
        <v>1</v>
      </c>
      <c r="AH485">
        <v>3</v>
      </c>
      <c r="AJ485">
        <v>4</v>
      </c>
      <c r="AK485">
        <v>6</v>
      </c>
      <c r="AL485">
        <v>7</v>
      </c>
      <c r="AM485">
        <v>3</v>
      </c>
      <c r="AN485">
        <v>1</v>
      </c>
      <c r="AO485">
        <v>9</v>
      </c>
    </row>
    <row r="486" spans="1:5" ht="12.75">
      <c r="A486" t="s">
        <v>218</v>
      </c>
      <c r="B486" t="s">
        <v>64</v>
      </c>
      <c r="C486" t="s">
        <v>529</v>
      </c>
      <c r="D486">
        <v>150000</v>
      </c>
      <c r="E486">
        <f t="shared" si="7"/>
        <v>0</v>
      </c>
    </row>
    <row r="487" spans="1:41" ht="12.75">
      <c r="A487" t="s">
        <v>219</v>
      </c>
      <c r="B487" t="s">
        <v>64</v>
      </c>
      <c r="C487" t="s">
        <v>529</v>
      </c>
      <c r="D487">
        <v>1000000</v>
      </c>
      <c r="E487">
        <f t="shared" si="7"/>
        <v>101</v>
      </c>
      <c r="F487">
        <v>9</v>
      </c>
      <c r="I487">
        <v>3</v>
      </c>
      <c r="O487">
        <v>8</v>
      </c>
      <c r="P487">
        <v>1</v>
      </c>
      <c r="Q487">
        <v>4</v>
      </c>
      <c r="S487">
        <v>2</v>
      </c>
      <c r="T487">
        <v>2</v>
      </c>
      <c r="U487">
        <v>3</v>
      </c>
      <c r="V487">
        <v>9</v>
      </c>
      <c r="W487">
        <v>8</v>
      </c>
      <c r="X487">
        <v>6</v>
      </c>
      <c r="AA487">
        <v>1</v>
      </c>
      <c r="AB487">
        <v>3</v>
      </c>
      <c r="AD487">
        <v>5</v>
      </c>
      <c r="AF487">
        <v>3</v>
      </c>
      <c r="AG487">
        <v>6</v>
      </c>
      <c r="AH487">
        <v>3</v>
      </c>
      <c r="AJ487">
        <v>4</v>
      </c>
      <c r="AL487">
        <v>6</v>
      </c>
      <c r="AM487">
        <v>6</v>
      </c>
      <c r="AN487">
        <v>1</v>
      </c>
      <c r="AO487">
        <v>8</v>
      </c>
    </row>
    <row r="488" spans="1:5" ht="12.75">
      <c r="A488" t="s">
        <v>476</v>
      </c>
      <c r="B488" t="s">
        <v>45</v>
      </c>
      <c r="C488" t="s">
        <v>530</v>
      </c>
      <c r="D488">
        <v>1250000</v>
      </c>
      <c r="E488">
        <f t="shared" si="7"/>
        <v>0</v>
      </c>
    </row>
    <row r="489" spans="1:5" ht="12.75">
      <c r="A489" t="s">
        <v>558</v>
      </c>
      <c r="B489" t="s">
        <v>45</v>
      </c>
      <c r="C489" t="s">
        <v>530</v>
      </c>
      <c r="D489">
        <v>150000</v>
      </c>
      <c r="E489">
        <f t="shared" si="7"/>
        <v>0</v>
      </c>
    </row>
    <row r="490" spans="1:5" ht="12.75">
      <c r="A490" t="s">
        <v>559</v>
      </c>
      <c r="B490" t="s">
        <v>45</v>
      </c>
      <c r="C490" t="s">
        <v>530</v>
      </c>
      <c r="D490">
        <v>150000</v>
      </c>
      <c r="E490">
        <f t="shared" si="7"/>
        <v>0</v>
      </c>
    </row>
    <row r="491" spans="1:5" ht="12.75">
      <c r="A491" t="s">
        <v>477</v>
      </c>
      <c r="B491" t="s">
        <v>45</v>
      </c>
      <c r="C491" t="s">
        <v>530</v>
      </c>
      <c r="D491">
        <v>250000</v>
      </c>
      <c r="E491">
        <f t="shared" si="7"/>
        <v>0</v>
      </c>
    </row>
    <row r="492" spans="1:41" ht="12.75">
      <c r="A492" t="s">
        <v>478</v>
      </c>
      <c r="B492" t="s">
        <v>45</v>
      </c>
      <c r="C492" t="s">
        <v>530</v>
      </c>
      <c r="D492">
        <v>750000</v>
      </c>
      <c r="E492">
        <f t="shared" si="7"/>
        <v>88</v>
      </c>
      <c r="F492">
        <v>3</v>
      </c>
      <c r="I492">
        <v>4</v>
      </c>
      <c r="J492">
        <v>6</v>
      </c>
      <c r="K492">
        <v>3</v>
      </c>
      <c r="L492">
        <v>3</v>
      </c>
      <c r="N492">
        <v>2</v>
      </c>
      <c r="O492">
        <v>6</v>
      </c>
      <c r="Q492">
        <v>3</v>
      </c>
      <c r="R492">
        <v>1</v>
      </c>
      <c r="S492">
        <v>3</v>
      </c>
      <c r="U492">
        <v>3</v>
      </c>
      <c r="V492">
        <v>4</v>
      </c>
      <c r="W492">
        <v>4</v>
      </c>
      <c r="Z492">
        <v>1</v>
      </c>
      <c r="AD492">
        <v>4</v>
      </c>
      <c r="AE492">
        <v>4</v>
      </c>
      <c r="AF492">
        <v>6</v>
      </c>
      <c r="AG492">
        <v>6</v>
      </c>
      <c r="AI492">
        <v>4</v>
      </c>
      <c r="AK492">
        <v>3</v>
      </c>
      <c r="AL492">
        <v>1</v>
      </c>
      <c r="AM492">
        <v>4</v>
      </c>
      <c r="AN492">
        <v>9</v>
      </c>
      <c r="AO492">
        <v>1</v>
      </c>
    </row>
    <row r="493" spans="1:40" ht="12.75">
      <c r="A493" t="s">
        <v>479</v>
      </c>
      <c r="B493" t="s">
        <v>45</v>
      </c>
      <c r="C493" t="s">
        <v>527</v>
      </c>
      <c r="D493">
        <v>750000</v>
      </c>
      <c r="E493">
        <f t="shared" si="7"/>
        <v>62</v>
      </c>
      <c r="F493">
        <v>3</v>
      </c>
      <c r="I493">
        <v>6</v>
      </c>
      <c r="J493">
        <v>6</v>
      </c>
      <c r="K493">
        <v>3</v>
      </c>
      <c r="L493">
        <v>2</v>
      </c>
      <c r="N493">
        <v>3</v>
      </c>
      <c r="O493">
        <v>4</v>
      </c>
      <c r="Q493">
        <v>5</v>
      </c>
      <c r="R493">
        <v>1</v>
      </c>
      <c r="S493">
        <v>3</v>
      </c>
      <c r="W493">
        <v>3</v>
      </c>
      <c r="Z493">
        <v>2</v>
      </c>
      <c r="AA493">
        <v>-1</v>
      </c>
      <c r="AD493">
        <v>2</v>
      </c>
      <c r="AE493">
        <v>2</v>
      </c>
      <c r="AF493">
        <v>4</v>
      </c>
      <c r="AG493">
        <v>4</v>
      </c>
      <c r="AK493">
        <v>3</v>
      </c>
      <c r="AN493">
        <v>7</v>
      </c>
    </row>
    <row r="494" spans="1:41" ht="12.75">
      <c r="A494" t="s">
        <v>480</v>
      </c>
      <c r="B494" t="s">
        <v>45</v>
      </c>
      <c r="C494" t="s">
        <v>527</v>
      </c>
      <c r="D494">
        <v>1500000</v>
      </c>
      <c r="E494">
        <f t="shared" si="7"/>
        <v>48</v>
      </c>
      <c r="F494">
        <v>2</v>
      </c>
      <c r="I494">
        <v>5</v>
      </c>
      <c r="K494">
        <v>3</v>
      </c>
      <c r="L494">
        <v>3</v>
      </c>
      <c r="N494">
        <v>3</v>
      </c>
      <c r="R494">
        <v>3</v>
      </c>
      <c r="S494">
        <v>3</v>
      </c>
      <c r="U494">
        <v>3</v>
      </c>
      <c r="Z494">
        <v>1</v>
      </c>
      <c r="AD494">
        <v>1</v>
      </c>
      <c r="AE494">
        <v>2</v>
      </c>
      <c r="AF494">
        <v>4</v>
      </c>
      <c r="AG494">
        <v>4</v>
      </c>
      <c r="AI494">
        <v>2</v>
      </c>
      <c r="AL494">
        <v>3</v>
      </c>
      <c r="AM494">
        <v>1</v>
      </c>
      <c r="AN494">
        <v>4</v>
      </c>
      <c r="AO494">
        <v>1</v>
      </c>
    </row>
    <row r="495" spans="1:41" ht="12.75">
      <c r="A495" t="s">
        <v>481</v>
      </c>
      <c r="B495" t="s">
        <v>45</v>
      </c>
      <c r="C495" t="s">
        <v>527</v>
      </c>
      <c r="D495">
        <v>1500000</v>
      </c>
      <c r="E495">
        <f t="shared" si="7"/>
        <v>75</v>
      </c>
      <c r="F495">
        <v>3</v>
      </c>
      <c r="I495">
        <v>4</v>
      </c>
      <c r="J495">
        <v>4</v>
      </c>
      <c r="K495">
        <v>2</v>
      </c>
      <c r="L495">
        <v>8</v>
      </c>
      <c r="N495">
        <v>3</v>
      </c>
      <c r="O495">
        <v>4</v>
      </c>
      <c r="Q495">
        <v>2</v>
      </c>
      <c r="U495">
        <v>8</v>
      </c>
      <c r="V495">
        <v>2</v>
      </c>
      <c r="W495">
        <v>4</v>
      </c>
      <c r="Z495">
        <v>1</v>
      </c>
      <c r="AD495">
        <v>2</v>
      </c>
      <c r="AE495">
        <v>2</v>
      </c>
      <c r="AF495">
        <v>6</v>
      </c>
      <c r="AG495">
        <v>4</v>
      </c>
      <c r="AI495">
        <v>2</v>
      </c>
      <c r="AK495">
        <v>3</v>
      </c>
      <c r="AL495">
        <v>1</v>
      </c>
      <c r="AM495">
        <v>2</v>
      </c>
      <c r="AN495">
        <v>7</v>
      </c>
      <c r="AO495">
        <v>1</v>
      </c>
    </row>
    <row r="496" spans="1:40" ht="12.75">
      <c r="A496" t="s">
        <v>482</v>
      </c>
      <c r="B496" t="s">
        <v>45</v>
      </c>
      <c r="C496" t="s">
        <v>527</v>
      </c>
      <c r="D496">
        <v>750000</v>
      </c>
      <c r="E496">
        <f t="shared" si="7"/>
        <v>31</v>
      </c>
      <c r="I496">
        <v>1</v>
      </c>
      <c r="J496">
        <v>3</v>
      </c>
      <c r="O496">
        <v>4</v>
      </c>
      <c r="Q496">
        <v>3</v>
      </c>
      <c r="S496">
        <v>3</v>
      </c>
      <c r="V496">
        <v>1</v>
      </c>
      <c r="W496">
        <v>3</v>
      </c>
      <c r="AI496">
        <v>2</v>
      </c>
      <c r="AK496">
        <v>3</v>
      </c>
      <c r="AM496">
        <v>2</v>
      </c>
      <c r="AN496">
        <v>6</v>
      </c>
    </row>
    <row r="497" spans="1:25" ht="12.75">
      <c r="A497" t="s">
        <v>483</v>
      </c>
      <c r="B497" t="s">
        <v>45</v>
      </c>
      <c r="C497" t="s">
        <v>527</v>
      </c>
      <c r="D497">
        <v>1000000</v>
      </c>
      <c r="E497">
        <f t="shared" si="7"/>
        <v>21</v>
      </c>
      <c r="F497">
        <v>3</v>
      </c>
      <c r="G497">
        <v>-1</v>
      </c>
      <c r="I497">
        <v>9</v>
      </c>
      <c r="J497">
        <v>4</v>
      </c>
      <c r="Q497">
        <v>3</v>
      </c>
      <c r="S497">
        <v>3</v>
      </c>
      <c r="Y497" s="13" t="s">
        <v>572</v>
      </c>
    </row>
    <row r="498" spans="1:40" ht="12.75">
      <c r="A498" t="s">
        <v>484</v>
      </c>
      <c r="B498" t="s">
        <v>45</v>
      </c>
      <c r="C498" t="s">
        <v>527</v>
      </c>
      <c r="D498">
        <v>250000</v>
      </c>
      <c r="E498">
        <f t="shared" si="7"/>
        <v>63</v>
      </c>
      <c r="F498">
        <v>3</v>
      </c>
      <c r="I498">
        <v>4</v>
      </c>
      <c r="J498">
        <v>4</v>
      </c>
      <c r="K498">
        <v>3</v>
      </c>
      <c r="L498">
        <v>3</v>
      </c>
      <c r="N498">
        <v>5</v>
      </c>
      <c r="O498">
        <v>4</v>
      </c>
      <c r="Q498">
        <v>3</v>
      </c>
      <c r="R498">
        <v>1</v>
      </c>
      <c r="S498">
        <v>3</v>
      </c>
      <c r="U498">
        <v>3</v>
      </c>
      <c r="V498">
        <v>2</v>
      </c>
      <c r="AD498">
        <v>2</v>
      </c>
      <c r="AE498">
        <v>2</v>
      </c>
      <c r="AF498">
        <v>4</v>
      </c>
      <c r="AG498">
        <v>4</v>
      </c>
      <c r="AI498">
        <v>2</v>
      </c>
      <c r="AK498">
        <v>3</v>
      </c>
      <c r="AL498">
        <v>1</v>
      </c>
      <c r="AM498">
        <v>2</v>
      </c>
      <c r="AN498">
        <v>5</v>
      </c>
    </row>
    <row r="499" spans="1:40" ht="12.75">
      <c r="A499" t="s">
        <v>485</v>
      </c>
      <c r="B499" t="s">
        <v>45</v>
      </c>
      <c r="C499" t="s">
        <v>527</v>
      </c>
      <c r="D499">
        <v>750000</v>
      </c>
      <c r="E499">
        <f t="shared" si="7"/>
        <v>49</v>
      </c>
      <c r="F499">
        <v>3</v>
      </c>
      <c r="G499">
        <v>4</v>
      </c>
      <c r="J499">
        <v>4</v>
      </c>
      <c r="K499">
        <v>5</v>
      </c>
      <c r="L499">
        <v>3</v>
      </c>
      <c r="N499">
        <v>3</v>
      </c>
      <c r="O499">
        <v>4</v>
      </c>
      <c r="Q499">
        <v>-1</v>
      </c>
      <c r="U499">
        <v>3</v>
      </c>
      <c r="V499">
        <v>-3</v>
      </c>
      <c r="W499">
        <v>1</v>
      </c>
      <c r="Z499">
        <v>1</v>
      </c>
      <c r="AD499">
        <v>2</v>
      </c>
      <c r="AE499">
        <v>2</v>
      </c>
      <c r="AG499">
        <v>4</v>
      </c>
      <c r="AI499">
        <v>2</v>
      </c>
      <c r="AK499">
        <v>3</v>
      </c>
      <c r="AL499">
        <v>1</v>
      </c>
      <c r="AM499">
        <v>2</v>
      </c>
      <c r="AN499">
        <v>6</v>
      </c>
    </row>
    <row r="500" spans="1:5" ht="12.75">
      <c r="A500" t="s">
        <v>486</v>
      </c>
      <c r="B500" t="s">
        <v>45</v>
      </c>
      <c r="C500" t="s">
        <v>527</v>
      </c>
      <c r="D500">
        <v>500000</v>
      </c>
      <c r="E500">
        <f t="shared" si="7"/>
        <v>0</v>
      </c>
    </row>
    <row r="501" spans="1:41" ht="12.75">
      <c r="A501" t="s">
        <v>487</v>
      </c>
      <c r="B501" t="s">
        <v>45</v>
      </c>
      <c r="C501" t="s">
        <v>527</v>
      </c>
      <c r="D501">
        <v>500000</v>
      </c>
      <c r="E501">
        <f t="shared" si="7"/>
        <v>27</v>
      </c>
      <c r="I501">
        <v>4</v>
      </c>
      <c r="K501">
        <v>3</v>
      </c>
      <c r="L501">
        <v>3</v>
      </c>
      <c r="Q501">
        <v>3</v>
      </c>
      <c r="U501">
        <v>3</v>
      </c>
      <c r="W501">
        <v>4</v>
      </c>
      <c r="X501">
        <v>-1</v>
      </c>
      <c r="AN501">
        <v>7</v>
      </c>
      <c r="AO501">
        <v>1</v>
      </c>
    </row>
    <row r="502" spans="1:25" ht="12.75">
      <c r="A502" t="s">
        <v>488</v>
      </c>
      <c r="B502" t="s">
        <v>45</v>
      </c>
      <c r="C502" t="s">
        <v>528</v>
      </c>
      <c r="D502">
        <v>1000000</v>
      </c>
      <c r="E502">
        <f t="shared" si="7"/>
        <v>11</v>
      </c>
      <c r="I502">
        <v>1</v>
      </c>
      <c r="L502">
        <v>3</v>
      </c>
      <c r="N502">
        <v>3</v>
      </c>
      <c r="O502">
        <v>3</v>
      </c>
      <c r="R502">
        <v>1</v>
      </c>
      <c r="Y502" s="13" t="s">
        <v>592</v>
      </c>
    </row>
    <row r="503" spans="1:41" ht="12.75">
      <c r="A503" t="s">
        <v>489</v>
      </c>
      <c r="B503" t="s">
        <v>45</v>
      </c>
      <c r="C503" t="s">
        <v>528</v>
      </c>
      <c r="D503">
        <v>750000</v>
      </c>
      <c r="E503">
        <f t="shared" si="7"/>
        <v>66</v>
      </c>
      <c r="F503">
        <v>6</v>
      </c>
      <c r="I503">
        <v>3</v>
      </c>
      <c r="J503">
        <v>2</v>
      </c>
      <c r="K503">
        <v>5</v>
      </c>
      <c r="N503">
        <v>3</v>
      </c>
      <c r="Q503">
        <v>3</v>
      </c>
      <c r="R503">
        <v>1</v>
      </c>
      <c r="S503">
        <v>7</v>
      </c>
      <c r="V503">
        <v>1</v>
      </c>
      <c r="W503">
        <v>9</v>
      </c>
      <c r="Z503">
        <v>1</v>
      </c>
      <c r="AC503">
        <v>-1</v>
      </c>
      <c r="AE503">
        <v>1</v>
      </c>
      <c r="AF503">
        <v>5</v>
      </c>
      <c r="AG503">
        <v>7</v>
      </c>
      <c r="AI503">
        <v>1</v>
      </c>
      <c r="AK503">
        <v>3</v>
      </c>
      <c r="AL503">
        <v>1</v>
      </c>
      <c r="AM503">
        <v>1</v>
      </c>
      <c r="AN503">
        <v>6</v>
      </c>
      <c r="AO503">
        <v>1</v>
      </c>
    </row>
    <row r="504" spans="1:5" ht="12.75">
      <c r="A504" t="s">
        <v>490</v>
      </c>
      <c r="B504" t="s">
        <v>45</v>
      </c>
      <c r="C504" t="s">
        <v>528</v>
      </c>
      <c r="D504">
        <v>1250000</v>
      </c>
      <c r="E504">
        <f t="shared" si="7"/>
        <v>0</v>
      </c>
    </row>
    <row r="505" spans="1:41" ht="12.75">
      <c r="A505" t="s">
        <v>491</v>
      </c>
      <c r="B505" t="s">
        <v>45</v>
      </c>
      <c r="C505" t="s">
        <v>528</v>
      </c>
      <c r="D505">
        <v>750000</v>
      </c>
      <c r="E505">
        <f t="shared" si="7"/>
        <v>69</v>
      </c>
      <c r="F505">
        <v>5</v>
      </c>
      <c r="I505">
        <v>5</v>
      </c>
      <c r="J505">
        <v>3</v>
      </c>
      <c r="K505">
        <v>3</v>
      </c>
      <c r="L505">
        <v>3</v>
      </c>
      <c r="N505">
        <v>6</v>
      </c>
      <c r="O505">
        <v>5</v>
      </c>
      <c r="Q505">
        <v>2</v>
      </c>
      <c r="R505">
        <v>3</v>
      </c>
      <c r="S505">
        <v>5</v>
      </c>
      <c r="U505">
        <v>5</v>
      </c>
      <c r="V505">
        <v>1</v>
      </c>
      <c r="W505">
        <v>6</v>
      </c>
      <c r="Z505">
        <v>1</v>
      </c>
      <c r="AD505">
        <v>1</v>
      </c>
      <c r="AF505">
        <v>3</v>
      </c>
      <c r="AK505">
        <v>3</v>
      </c>
      <c r="AL505">
        <v>1</v>
      </c>
      <c r="AM505">
        <v>1</v>
      </c>
      <c r="AN505">
        <v>6</v>
      </c>
      <c r="AO505">
        <v>1</v>
      </c>
    </row>
    <row r="506" spans="1:37" ht="12.75">
      <c r="A506" t="s">
        <v>588</v>
      </c>
      <c r="B506" t="s">
        <v>45</v>
      </c>
      <c r="C506" t="s">
        <v>528</v>
      </c>
      <c r="D506">
        <v>500000</v>
      </c>
      <c r="E506">
        <f t="shared" si="7"/>
        <v>12</v>
      </c>
      <c r="AD506">
        <v>1</v>
      </c>
      <c r="AE506">
        <v>1</v>
      </c>
      <c r="AF506">
        <v>3</v>
      </c>
      <c r="AG506">
        <v>3</v>
      </c>
      <c r="AI506">
        <v>1</v>
      </c>
      <c r="AK506">
        <v>3</v>
      </c>
    </row>
    <row r="507" spans="1:7" ht="12.75">
      <c r="A507" t="s">
        <v>492</v>
      </c>
      <c r="B507" t="s">
        <v>45</v>
      </c>
      <c r="C507" t="s">
        <v>528</v>
      </c>
      <c r="D507">
        <v>750000</v>
      </c>
      <c r="E507">
        <f t="shared" si="7"/>
        <v>2</v>
      </c>
      <c r="G507">
        <v>2</v>
      </c>
    </row>
    <row r="508" spans="1:38" ht="12.75">
      <c r="A508" t="s">
        <v>493</v>
      </c>
      <c r="B508" t="s">
        <v>45</v>
      </c>
      <c r="C508" t="s">
        <v>528</v>
      </c>
      <c r="D508">
        <v>1000000</v>
      </c>
      <c r="E508">
        <f t="shared" si="7"/>
        <v>6</v>
      </c>
      <c r="Z508">
        <v>1</v>
      </c>
      <c r="AF508">
        <v>3</v>
      </c>
      <c r="AI508">
        <v>1</v>
      </c>
      <c r="AL508">
        <v>1</v>
      </c>
    </row>
    <row r="509" spans="1:5" ht="12.75">
      <c r="A509" t="s">
        <v>494</v>
      </c>
      <c r="B509" t="s">
        <v>45</v>
      </c>
      <c r="C509" t="s">
        <v>529</v>
      </c>
      <c r="D509">
        <v>150000</v>
      </c>
      <c r="E509">
        <f t="shared" si="7"/>
        <v>0</v>
      </c>
    </row>
    <row r="510" spans="1:41" ht="12.75">
      <c r="A510" t="s">
        <v>495</v>
      </c>
      <c r="B510" t="s">
        <v>45</v>
      </c>
      <c r="C510" t="s">
        <v>529</v>
      </c>
      <c r="D510">
        <v>750000</v>
      </c>
      <c r="E510">
        <f t="shared" si="7"/>
        <v>90</v>
      </c>
      <c r="F510">
        <v>6</v>
      </c>
      <c r="I510">
        <v>10</v>
      </c>
      <c r="J510">
        <v>3</v>
      </c>
      <c r="K510">
        <v>9</v>
      </c>
      <c r="L510">
        <v>3</v>
      </c>
      <c r="O510">
        <v>6</v>
      </c>
      <c r="Q510">
        <v>3</v>
      </c>
      <c r="R510">
        <v>4</v>
      </c>
      <c r="S510">
        <v>3</v>
      </c>
      <c r="U510">
        <v>3</v>
      </c>
      <c r="V510">
        <v>1</v>
      </c>
      <c r="W510">
        <v>4</v>
      </c>
      <c r="Z510">
        <v>1</v>
      </c>
      <c r="AD510">
        <v>1</v>
      </c>
      <c r="AE510">
        <v>1</v>
      </c>
      <c r="AF510">
        <v>3</v>
      </c>
      <c r="AG510">
        <v>3</v>
      </c>
      <c r="AI510">
        <v>1</v>
      </c>
      <c r="AK510">
        <v>6</v>
      </c>
      <c r="AL510">
        <v>1</v>
      </c>
      <c r="AM510">
        <v>1</v>
      </c>
      <c r="AN510">
        <v>16</v>
      </c>
      <c r="AO510">
        <v>1</v>
      </c>
    </row>
    <row r="511" spans="1:38" ht="12.75">
      <c r="A511" t="s">
        <v>496</v>
      </c>
      <c r="B511" t="s">
        <v>45</v>
      </c>
      <c r="C511" t="s">
        <v>529</v>
      </c>
      <c r="D511">
        <v>750000</v>
      </c>
      <c r="E511">
        <f t="shared" si="7"/>
        <v>42</v>
      </c>
      <c r="F511">
        <v>3</v>
      </c>
      <c r="L511">
        <v>3</v>
      </c>
      <c r="N511">
        <v>3</v>
      </c>
      <c r="O511">
        <v>3</v>
      </c>
      <c r="Q511">
        <v>3</v>
      </c>
      <c r="R511">
        <v>1</v>
      </c>
      <c r="S511">
        <v>3</v>
      </c>
      <c r="U511">
        <v>3</v>
      </c>
      <c r="V511">
        <v>1</v>
      </c>
      <c r="W511">
        <v>3</v>
      </c>
      <c r="Z511">
        <v>1</v>
      </c>
      <c r="AC511">
        <v>2</v>
      </c>
      <c r="AF511">
        <v>3</v>
      </c>
      <c r="AG511">
        <v>3</v>
      </c>
      <c r="AI511">
        <v>1</v>
      </c>
      <c r="AK511">
        <v>5</v>
      </c>
      <c r="AL511">
        <v>1</v>
      </c>
    </row>
    <row r="512" spans="1:33" ht="12.75">
      <c r="A512" t="s">
        <v>497</v>
      </c>
      <c r="B512" t="s">
        <v>45</v>
      </c>
      <c r="C512" t="s">
        <v>529</v>
      </c>
      <c r="D512">
        <v>2000000</v>
      </c>
      <c r="E512">
        <f t="shared" si="7"/>
        <v>48</v>
      </c>
      <c r="F512">
        <v>5</v>
      </c>
      <c r="I512">
        <v>9</v>
      </c>
      <c r="J512">
        <v>6</v>
      </c>
      <c r="K512">
        <v>3</v>
      </c>
      <c r="L512">
        <v>8</v>
      </c>
      <c r="N512">
        <v>3</v>
      </c>
      <c r="AD512">
        <v>1</v>
      </c>
      <c r="AE512">
        <v>1</v>
      </c>
      <c r="AF512">
        <v>9</v>
      </c>
      <c r="AG512">
        <v>3</v>
      </c>
    </row>
    <row r="513" spans="1:41" ht="12.75">
      <c r="A513" t="s">
        <v>617</v>
      </c>
      <c r="B513" t="s">
        <v>45</v>
      </c>
      <c r="C513" t="s">
        <v>529</v>
      </c>
      <c r="D513">
        <v>500000</v>
      </c>
      <c r="E513">
        <f t="shared" si="7"/>
        <v>23</v>
      </c>
      <c r="AD513">
        <v>1</v>
      </c>
      <c r="AE513">
        <v>1</v>
      </c>
      <c r="AF513">
        <v>6</v>
      </c>
      <c r="AG513">
        <v>2</v>
      </c>
      <c r="AI513">
        <v>1</v>
      </c>
      <c r="AK513">
        <v>3</v>
      </c>
      <c r="AL513">
        <v>1</v>
      </c>
      <c r="AM513">
        <v>1</v>
      </c>
      <c r="AN513">
        <v>3</v>
      </c>
      <c r="AO513">
        <v>4</v>
      </c>
    </row>
    <row r="514" spans="1:41" ht="12.75">
      <c r="A514" t="s">
        <v>420</v>
      </c>
      <c r="B514" t="s">
        <v>45</v>
      </c>
      <c r="C514" t="s">
        <v>529</v>
      </c>
      <c r="D514">
        <v>1750000</v>
      </c>
      <c r="E514">
        <f t="shared" si="7"/>
        <v>78</v>
      </c>
      <c r="F514">
        <v>6</v>
      </c>
      <c r="H514" s="13"/>
      <c r="I514">
        <v>7</v>
      </c>
      <c r="J514">
        <v>3</v>
      </c>
      <c r="K514">
        <v>6</v>
      </c>
      <c r="L514">
        <v>3</v>
      </c>
      <c r="N514">
        <v>3</v>
      </c>
      <c r="O514">
        <v>3</v>
      </c>
      <c r="Q514">
        <v>9</v>
      </c>
      <c r="R514">
        <v>1</v>
      </c>
      <c r="S514">
        <v>3</v>
      </c>
      <c r="U514">
        <v>3</v>
      </c>
      <c r="V514">
        <v>1</v>
      </c>
      <c r="W514">
        <v>7</v>
      </c>
      <c r="Z514">
        <v>4</v>
      </c>
      <c r="AC514">
        <v>-1</v>
      </c>
      <c r="AD514">
        <v>1</v>
      </c>
      <c r="AE514">
        <v>1</v>
      </c>
      <c r="AF514">
        <v>3</v>
      </c>
      <c r="AG514">
        <v>3</v>
      </c>
      <c r="AI514">
        <v>1</v>
      </c>
      <c r="AK514">
        <v>8</v>
      </c>
      <c r="AL514">
        <v>1</v>
      </c>
      <c r="AM514">
        <v>1</v>
      </c>
      <c r="AO514">
        <v>1</v>
      </c>
    </row>
    <row r="515" spans="1:8" ht="12.75">
      <c r="A515" t="s">
        <v>372</v>
      </c>
      <c r="B515" t="s">
        <v>45</v>
      </c>
      <c r="C515" t="s">
        <v>529</v>
      </c>
      <c r="D515">
        <v>750000</v>
      </c>
      <c r="E515">
        <f t="shared" si="7"/>
        <v>0</v>
      </c>
      <c r="H515" s="13"/>
    </row>
    <row r="516" spans="1:41" ht="12.75">
      <c r="A516" t="s">
        <v>498</v>
      </c>
      <c r="B516" t="s">
        <v>45</v>
      </c>
      <c r="C516" t="s">
        <v>529</v>
      </c>
      <c r="D516">
        <v>1000000</v>
      </c>
      <c r="E516">
        <f aca="true" t="shared" si="8" ref="E516:E548">SUM(F516:AP516)</f>
        <v>73</v>
      </c>
      <c r="F516">
        <v>5</v>
      </c>
      <c r="I516">
        <v>4</v>
      </c>
      <c r="J516">
        <v>3</v>
      </c>
      <c r="K516">
        <v>8</v>
      </c>
      <c r="L516">
        <v>2</v>
      </c>
      <c r="N516">
        <v>5</v>
      </c>
      <c r="O516">
        <v>6</v>
      </c>
      <c r="Q516">
        <v>3</v>
      </c>
      <c r="R516">
        <v>3</v>
      </c>
      <c r="U516">
        <v>6</v>
      </c>
      <c r="V516">
        <v>1</v>
      </c>
      <c r="W516">
        <v>6</v>
      </c>
      <c r="Z516">
        <v>5</v>
      </c>
      <c r="AA516">
        <v>-1</v>
      </c>
      <c r="AD516">
        <v>1</v>
      </c>
      <c r="AH516">
        <v>2</v>
      </c>
      <c r="AK516">
        <v>3</v>
      </c>
      <c r="AL516">
        <v>4</v>
      </c>
      <c r="AN516">
        <v>3</v>
      </c>
      <c r="AO516">
        <v>4</v>
      </c>
    </row>
    <row r="517" spans="1:26" ht="12.75">
      <c r="A517" t="s">
        <v>499</v>
      </c>
      <c r="B517" t="s">
        <v>45</v>
      </c>
      <c r="C517" t="s">
        <v>529</v>
      </c>
      <c r="D517">
        <v>1000000</v>
      </c>
      <c r="E517">
        <f t="shared" si="8"/>
        <v>35</v>
      </c>
      <c r="I517">
        <v>3</v>
      </c>
      <c r="J517">
        <v>3</v>
      </c>
      <c r="K517">
        <v>3</v>
      </c>
      <c r="O517">
        <v>3</v>
      </c>
      <c r="R517">
        <v>1</v>
      </c>
      <c r="S517">
        <v>8</v>
      </c>
      <c r="U517">
        <v>6</v>
      </c>
      <c r="V517">
        <v>1</v>
      </c>
      <c r="W517">
        <v>6</v>
      </c>
      <c r="Z517">
        <v>1</v>
      </c>
    </row>
    <row r="518" spans="1:5" ht="12.75">
      <c r="A518" t="s">
        <v>560</v>
      </c>
      <c r="B518" t="s">
        <v>46</v>
      </c>
      <c r="C518" t="s">
        <v>530</v>
      </c>
      <c r="D518">
        <v>150000</v>
      </c>
      <c r="E518">
        <f t="shared" si="8"/>
        <v>0</v>
      </c>
    </row>
    <row r="519" spans="1:40" ht="12.75">
      <c r="A519" t="s">
        <v>500</v>
      </c>
      <c r="B519" t="s">
        <v>46</v>
      </c>
      <c r="C519" t="s">
        <v>530</v>
      </c>
      <c r="D519">
        <v>750000</v>
      </c>
      <c r="E519">
        <f t="shared" si="8"/>
        <v>14</v>
      </c>
      <c r="F519">
        <v>1</v>
      </c>
      <c r="U519">
        <v>1</v>
      </c>
      <c r="V519">
        <v>6</v>
      </c>
      <c r="AN519">
        <v>6</v>
      </c>
    </row>
    <row r="520" spans="1:40" ht="12.75">
      <c r="A520" t="s">
        <v>501</v>
      </c>
      <c r="B520" t="s">
        <v>46</v>
      </c>
      <c r="C520" t="s">
        <v>530</v>
      </c>
      <c r="D520">
        <v>1000000</v>
      </c>
      <c r="E520">
        <f t="shared" si="8"/>
        <v>60</v>
      </c>
      <c r="F520">
        <v>1</v>
      </c>
      <c r="G520">
        <v>6</v>
      </c>
      <c r="I520">
        <v>-3</v>
      </c>
      <c r="L520">
        <v>3</v>
      </c>
      <c r="N520">
        <v>3</v>
      </c>
      <c r="O520">
        <v>1</v>
      </c>
      <c r="S520">
        <v>1</v>
      </c>
      <c r="U520">
        <v>1</v>
      </c>
      <c r="W520">
        <v>9</v>
      </c>
      <c r="X520">
        <v>6</v>
      </c>
      <c r="Z520">
        <v>3</v>
      </c>
      <c r="AA520">
        <v>1</v>
      </c>
      <c r="AD520">
        <v>6</v>
      </c>
      <c r="AE520">
        <v>3</v>
      </c>
      <c r="AG520">
        <v>1</v>
      </c>
      <c r="AH520">
        <v>2</v>
      </c>
      <c r="AK520">
        <v>1</v>
      </c>
      <c r="AL520">
        <v>3</v>
      </c>
      <c r="AM520">
        <v>6</v>
      </c>
      <c r="AN520">
        <v>6</v>
      </c>
    </row>
    <row r="521" spans="1:5" ht="12.75">
      <c r="A521" t="s">
        <v>502</v>
      </c>
      <c r="B521" t="s">
        <v>46</v>
      </c>
      <c r="C521" t="s">
        <v>527</v>
      </c>
      <c r="D521">
        <v>750000</v>
      </c>
      <c r="E521">
        <f t="shared" si="8"/>
        <v>0</v>
      </c>
    </row>
    <row r="522" spans="1:5" ht="12.75">
      <c r="A522" t="s">
        <v>503</v>
      </c>
      <c r="B522" t="s">
        <v>46</v>
      </c>
      <c r="C522" t="s">
        <v>527</v>
      </c>
      <c r="D522">
        <v>750000</v>
      </c>
      <c r="E522">
        <f t="shared" si="8"/>
        <v>0</v>
      </c>
    </row>
    <row r="523" spans="1:39" ht="12.75">
      <c r="A523" t="s">
        <v>504</v>
      </c>
      <c r="B523" t="s">
        <v>46</v>
      </c>
      <c r="C523" t="s">
        <v>527</v>
      </c>
      <c r="D523">
        <v>1000000</v>
      </c>
      <c r="E523">
        <f t="shared" si="8"/>
        <v>47</v>
      </c>
      <c r="F523">
        <v>1</v>
      </c>
      <c r="G523">
        <v>4</v>
      </c>
      <c r="L523">
        <v>3</v>
      </c>
      <c r="N523">
        <v>3</v>
      </c>
      <c r="O523">
        <v>1</v>
      </c>
      <c r="P523">
        <v>-1</v>
      </c>
      <c r="Q523">
        <v>-1</v>
      </c>
      <c r="S523">
        <v>1</v>
      </c>
      <c r="U523">
        <v>1</v>
      </c>
      <c r="V523">
        <v>3</v>
      </c>
      <c r="W523">
        <v>7</v>
      </c>
      <c r="X523">
        <v>4</v>
      </c>
      <c r="Z523">
        <v>2</v>
      </c>
      <c r="AC523">
        <v>-1</v>
      </c>
      <c r="AD523">
        <v>5</v>
      </c>
      <c r="AE523">
        <v>3</v>
      </c>
      <c r="AK523">
        <v>1</v>
      </c>
      <c r="AL523">
        <v>8</v>
      </c>
      <c r="AM523">
        <v>3</v>
      </c>
    </row>
    <row r="524" spans="1:40" ht="12.75">
      <c r="A524" t="s">
        <v>505</v>
      </c>
      <c r="B524" t="s">
        <v>46</v>
      </c>
      <c r="C524" t="s">
        <v>527</v>
      </c>
      <c r="D524">
        <v>750000</v>
      </c>
      <c r="E524">
        <f t="shared" si="8"/>
        <v>61</v>
      </c>
      <c r="F524">
        <v>1</v>
      </c>
      <c r="G524">
        <v>4</v>
      </c>
      <c r="I524">
        <v>2</v>
      </c>
      <c r="L524">
        <v>3</v>
      </c>
      <c r="N524">
        <v>3</v>
      </c>
      <c r="S524">
        <v>1</v>
      </c>
      <c r="U524">
        <v>1</v>
      </c>
      <c r="V524">
        <v>3</v>
      </c>
      <c r="W524">
        <v>7</v>
      </c>
      <c r="X524">
        <v>4</v>
      </c>
      <c r="Z524">
        <v>8</v>
      </c>
      <c r="AA524">
        <v>1</v>
      </c>
      <c r="AC524">
        <v>-1</v>
      </c>
      <c r="AD524">
        <v>9</v>
      </c>
      <c r="AE524">
        <v>3</v>
      </c>
      <c r="AG524">
        <v>1</v>
      </c>
      <c r="AH524">
        <v>1</v>
      </c>
      <c r="AJ524">
        <v>-1</v>
      </c>
      <c r="AL524">
        <v>3</v>
      </c>
      <c r="AM524">
        <v>4</v>
      </c>
      <c r="AN524">
        <v>4</v>
      </c>
    </row>
    <row r="525" spans="1:5" ht="12.75">
      <c r="A525" t="s">
        <v>571</v>
      </c>
      <c r="B525" t="s">
        <v>46</v>
      </c>
      <c r="C525" t="s">
        <v>527</v>
      </c>
      <c r="D525">
        <v>250000</v>
      </c>
      <c r="E525">
        <f t="shared" si="8"/>
        <v>0</v>
      </c>
    </row>
    <row r="526" spans="1:40" ht="12.75">
      <c r="A526" t="s">
        <v>506</v>
      </c>
      <c r="B526" t="s">
        <v>46</v>
      </c>
      <c r="C526" t="s">
        <v>527</v>
      </c>
      <c r="D526">
        <v>250000</v>
      </c>
      <c r="E526">
        <f t="shared" si="8"/>
        <v>45</v>
      </c>
      <c r="S526">
        <v>1</v>
      </c>
      <c r="V526">
        <v>4</v>
      </c>
      <c r="W526">
        <v>7</v>
      </c>
      <c r="X526">
        <v>4</v>
      </c>
      <c r="Z526">
        <v>4</v>
      </c>
      <c r="AA526">
        <v>-2</v>
      </c>
      <c r="AC526">
        <v>-1</v>
      </c>
      <c r="AD526">
        <v>4</v>
      </c>
      <c r="AE526">
        <v>3</v>
      </c>
      <c r="AG526">
        <v>6</v>
      </c>
      <c r="AH526">
        <v>3</v>
      </c>
      <c r="AK526">
        <v>1</v>
      </c>
      <c r="AL526">
        <v>3</v>
      </c>
      <c r="AM526">
        <v>4</v>
      </c>
      <c r="AN526">
        <v>4</v>
      </c>
    </row>
    <row r="527" spans="1:40" ht="12.75">
      <c r="A527" t="s">
        <v>507</v>
      </c>
      <c r="B527" t="s">
        <v>46</v>
      </c>
      <c r="C527" t="s">
        <v>527</v>
      </c>
      <c r="D527">
        <v>1000000</v>
      </c>
      <c r="E527">
        <f t="shared" si="8"/>
        <v>7</v>
      </c>
      <c r="I527">
        <v>1</v>
      </c>
      <c r="S527">
        <v>1</v>
      </c>
      <c r="AK527">
        <v>1</v>
      </c>
      <c r="AN527">
        <v>4</v>
      </c>
    </row>
    <row r="528" spans="1:37" ht="12.75">
      <c r="A528" t="s">
        <v>508</v>
      </c>
      <c r="B528" t="s">
        <v>46</v>
      </c>
      <c r="C528" t="s">
        <v>527</v>
      </c>
      <c r="D528">
        <v>150000</v>
      </c>
      <c r="E528">
        <f t="shared" si="8"/>
        <v>7</v>
      </c>
      <c r="AE528">
        <v>3</v>
      </c>
      <c r="AH528">
        <v>3</v>
      </c>
      <c r="AK528">
        <v>1</v>
      </c>
    </row>
    <row r="529" spans="1:40" ht="12.75">
      <c r="A529" t="s">
        <v>509</v>
      </c>
      <c r="B529" t="s">
        <v>46</v>
      </c>
      <c r="C529" t="s">
        <v>527</v>
      </c>
      <c r="D529">
        <v>1250000</v>
      </c>
      <c r="E529">
        <f t="shared" si="8"/>
        <v>46</v>
      </c>
      <c r="F529">
        <v>1</v>
      </c>
      <c r="G529">
        <v>4</v>
      </c>
      <c r="I529">
        <v>1</v>
      </c>
      <c r="L529">
        <v>3</v>
      </c>
      <c r="N529">
        <v>3</v>
      </c>
      <c r="S529">
        <v>1</v>
      </c>
      <c r="U529">
        <v>1</v>
      </c>
      <c r="V529">
        <v>4</v>
      </c>
      <c r="W529">
        <v>8</v>
      </c>
      <c r="X529">
        <v>4</v>
      </c>
      <c r="AA529">
        <v>1</v>
      </c>
      <c r="AD529">
        <v>4</v>
      </c>
      <c r="AE529">
        <v>3</v>
      </c>
      <c r="AF529">
        <v>-1</v>
      </c>
      <c r="AG529">
        <v>1</v>
      </c>
      <c r="AM529">
        <v>4</v>
      </c>
      <c r="AN529">
        <v>4</v>
      </c>
    </row>
    <row r="530" spans="1:5" ht="12.75">
      <c r="A530" t="s">
        <v>510</v>
      </c>
      <c r="B530" t="s">
        <v>46</v>
      </c>
      <c r="C530" t="s">
        <v>527</v>
      </c>
      <c r="D530">
        <v>250000</v>
      </c>
      <c r="E530">
        <f t="shared" si="8"/>
        <v>0</v>
      </c>
    </row>
    <row r="531" spans="1:40" ht="12.75">
      <c r="A531" t="s">
        <v>511</v>
      </c>
      <c r="B531" t="s">
        <v>46</v>
      </c>
      <c r="C531" t="s">
        <v>528</v>
      </c>
      <c r="D531">
        <v>1000000</v>
      </c>
      <c r="E531">
        <f t="shared" si="8"/>
        <v>42</v>
      </c>
      <c r="F531">
        <v>1</v>
      </c>
      <c r="G531">
        <v>3</v>
      </c>
      <c r="I531">
        <v>2</v>
      </c>
      <c r="L531">
        <v>4</v>
      </c>
      <c r="N531">
        <v>1</v>
      </c>
      <c r="O531">
        <v>5</v>
      </c>
      <c r="S531">
        <v>1</v>
      </c>
      <c r="U531">
        <v>1</v>
      </c>
      <c r="V531">
        <v>3</v>
      </c>
      <c r="W531">
        <v>7</v>
      </c>
      <c r="AA531">
        <v>3</v>
      </c>
      <c r="AE531">
        <v>5</v>
      </c>
      <c r="AM531">
        <v>3</v>
      </c>
      <c r="AN531">
        <v>3</v>
      </c>
    </row>
    <row r="532" spans="1:40" ht="12.75">
      <c r="A532" t="s">
        <v>512</v>
      </c>
      <c r="B532" t="s">
        <v>46</v>
      </c>
      <c r="C532" t="s">
        <v>528</v>
      </c>
      <c r="D532">
        <v>750000</v>
      </c>
      <c r="E532">
        <f t="shared" si="8"/>
        <v>72</v>
      </c>
      <c r="F532">
        <v>1</v>
      </c>
      <c r="G532">
        <v>7</v>
      </c>
      <c r="I532">
        <v>10</v>
      </c>
      <c r="K532">
        <v>-1</v>
      </c>
      <c r="L532">
        <v>2</v>
      </c>
      <c r="N532">
        <v>5</v>
      </c>
      <c r="O532">
        <v>1</v>
      </c>
      <c r="V532">
        <v>3</v>
      </c>
      <c r="W532">
        <v>10</v>
      </c>
      <c r="X532">
        <v>3</v>
      </c>
      <c r="Z532">
        <v>3</v>
      </c>
      <c r="AD532">
        <v>6</v>
      </c>
      <c r="AF532">
        <v>4</v>
      </c>
      <c r="AG532">
        <v>1</v>
      </c>
      <c r="AH532">
        <v>3</v>
      </c>
      <c r="AK532">
        <v>5</v>
      </c>
      <c r="AL532">
        <v>3</v>
      </c>
      <c r="AM532">
        <v>3</v>
      </c>
      <c r="AN532">
        <v>3</v>
      </c>
    </row>
    <row r="533" spans="1:40" ht="12.75">
      <c r="A533" t="s">
        <v>513</v>
      </c>
      <c r="B533" t="s">
        <v>46</v>
      </c>
      <c r="C533" t="s">
        <v>528</v>
      </c>
      <c r="D533">
        <v>1000000</v>
      </c>
      <c r="E533">
        <f t="shared" si="8"/>
        <v>85</v>
      </c>
      <c r="F533">
        <v>1</v>
      </c>
      <c r="G533">
        <v>2</v>
      </c>
      <c r="I533">
        <v>2</v>
      </c>
      <c r="L533">
        <v>3</v>
      </c>
      <c r="N533">
        <v>7</v>
      </c>
      <c r="O533">
        <v>1</v>
      </c>
      <c r="S533">
        <v>1</v>
      </c>
      <c r="U533">
        <v>1</v>
      </c>
      <c r="V533">
        <v>4</v>
      </c>
      <c r="W533">
        <v>6</v>
      </c>
      <c r="X533">
        <v>5</v>
      </c>
      <c r="Z533">
        <v>8</v>
      </c>
      <c r="AA533">
        <v>1</v>
      </c>
      <c r="AD533">
        <v>11</v>
      </c>
      <c r="AE533">
        <v>7</v>
      </c>
      <c r="AF533">
        <v>-1</v>
      </c>
      <c r="AG533">
        <v>1</v>
      </c>
      <c r="AH533">
        <v>7</v>
      </c>
      <c r="AJ533">
        <v>4</v>
      </c>
      <c r="AK533">
        <v>1</v>
      </c>
      <c r="AL533">
        <v>3</v>
      </c>
      <c r="AM533">
        <v>6</v>
      </c>
      <c r="AN533">
        <v>4</v>
      </c>
    </row>
    <row r="534" spans="1:42" ht="12.75">
      <c r="A534" t="s">
        <v>514</v>
      </c>
      <c r="B534" t="s">
        <v>46</v>
      </c>
      <c r="C534" t="s">
        <v>528</v>
      </c>
      <c r="D534">
        <v>500000</v>
      </c>
      <c r="E534">
        <f t="shared" si="8"/>
        <v>53</v>
      </c>
      <c r="F534">
        <v>1</v>
      </c>
      <c r="G534">
        <v>3</v>
      </c>
      <c r="I534">
        <v>2</v>
      </c>
      <c r="K534">
        <v>-1</v>
      </c>
      <c r="L534">
        <v>3</v>
      </c>
      <c r="N534">
        <v>3</v>
      </c>
      <c r="O534">
        <v>1</v>
      </c>
      <c r="S534">
        <v>1</v>
      </c>
      <c r="U534">
        <v>1</v>
      </c>
      <c r="W534">
        <v>7</v>
      </c>
      <c r="X534">
        <v>3</v>
      </c>
      <c r="Z534">
        <v>3</v>
      </c>
      <c r="AA534">
        <v>1</v>
      </c>
      <c r="AC534">
        <v>-1</v>
      </c>
      <c r="AD534">
        <v>7</v>
      </c>
      <c r="AE534">
        <v>3</v>
      </c>
      <c r="AG534">
        <v>1</v>
      </c>
      <c r="AH534">
        <v>5</v>
      </c>
      <c r="AJ534">
        <v>-1</v>
      </c>
      <c r="AK534">
        <v>1</v>
      </c>
      <c r="AL534">
        <v>5</v>
      </c>
      <c r="AM534">
        <v>3</v>
      </c>
      <c r="AN534">
        <v>3</v>
      </c>
      <c r="AP534">
        <v>-1</v>
      </c>
    </row>
    <row r="535" spans="1:5" ht="12.75">
      <c r="A535" t="s">
        <v>589</v>
      </c>
      <c r="B535" t="s">
        <v>46</v>
      </c>
      <c r="C535" t="s">
        <v>528</v>
      </c>
      <c r="D535">
        <v>150000</v>
      </c>
      <c r="E535">
        <f t="shared" si="8"/>
        <v>0</v>
      </c>
    </row>
    <row r="536" spans="1:40" ht="12.75">
      <c r="A536" t="s">
        <v>515</v>
      </c>
      <c r="B536" t="s">
        <v>46</v>
      </c>
      <c r="C536" t="s">
        <v>528</v>
      </c>
      <c r="D536">
        <v>500000</v>
      </c>
      <c r="E536">
        <f t="shared" si="8"/>
        <v>38</v>
      </c>
      <c r="I536">
        <v>1</v>
      </c>
      <c r="L536">
        <v>3</v>
      </c>
      <c r="N536">
        <v>3</v>
      </c>
      <c r="O536">
        <v>1</v>
      </c>
      <c r="S536">
        <v>1</v>
      </c>
      <c r="U536">
        <v>1</v>
      </c>
      <c r="V536">
        <v>2</v>
      </c>
      <c r="W536">
        <v>3</v>
      </c>
      <c r="Z536">
        <v>3</v>
      </c>
      <c r="AA536">
        <v>1</v>
      </c>
      <c r="AD536">
        <v>3</v>
      </c>
      <c r="AE536">
        <v>3</v>
      </c>
      <c r="AG536">
        <v>1</v>
      </c>
      <c r="AH536">
        <v>3</v>
      </c>
      <c r="AJ536">
        <v>-1</v>
      </c>
      <c r="AK536">
        <v>1</v>
      </c>
      <c r="AL536">
        <v>3</v>
      </c>
      <c r="AM536">
        <v>3</v>
      </c>
      <c r="AN536">
        <v>3</v>
      </c>
    </row>
    <row r="537" spans="1:5" ht="12.75">
      <c r="A537" t="s">
        <v>590</v>
      </c>
      <c r="B537" t="s">
        <v>46</v>
      </c>
      <c r="C537" t="s">
        <v>528</v>
      </c>
      <c r="D537">
        <v>150000</v>
      </c>
      <c r="E537">
        <f t="shared" si="8"/>
        <v>0</v>
      </c>
    </row>
    <row r="538" spans="1:39" ht="12.75">
      <c r="A538" t="s">
        <v>516</v>
      </c>
      <c r="B538" t="s">
        <v>46</v>
      </c>
      <c r="C538" t="s">
        <v>528</v>
      </c>
      <c r="D538">
        <v>500000</v>
      </c>
      <c r="E538">
        <f t="shared" si="8"/>
        <v>30</v>
      </c>
      <c r="F538">
        <v>1</v>
      </c>
      <c r="G538">
        <v>3</v>
      </c>
      <c r="O538">
        <v>1</v>
      </c>
      <c r="R538">
        <v>4</v>
      </c>
      <c r="S538">
        <v>1</v>
      </c>
      <c r="U538">
        <v>1</v>
      </c>
      <c r="W538">
        <v>6</v>
      </c>
      <c r="X538">
        <v>3</v>
      </c>
      <c r="Z538">
        <v>3</v>
      </c>
      <c r="AD538">
        <v>3</v>
      </c>
      <c r="AG538">
        <v>1</v>
      </c>
      <c r="AK538">
        <v>1</v>
      </c>
      <c r="AM538">
        <v>2</v>
      </c>
    </row>
    <row r="539" spans="1:34" ht="12.75">
      <c r="A539" t="s">
        <v>517</v>
      </c>
      <c r="B539" t="s">
        <v>46</v>
      </c>
      <c r="C539" t="s">
        <v>528</v>
      </c>
      <c r="D539">
        <v>750000</v>
      </c>
      <c r="E539">
        <f t="shared" si="8"/>
        <v>53</v>
      </c>
      <c r="F539">
        <v>5</v>
      </c>
      <c r="G539">
        <v>3</v>
      </c>
      <c r="I539">
        <v>4</v>
      </c>
      <c r="L539">
        <v>3</v>
      </c>
      <c r="N539">
        <v>5</v>
      </c>
      <c r="O539">
        <v>1</v>
      </c>
      <c r="V539">
        <v>3</v>
      </c>
      <c r="W539">
        <v>6</v>
      </c>
      <c r="X539">
        <v>7</v>
      </c>
      <c r="Z539">
        <v>3</v>
      </c>
      <c r="AA539">
        <v>1</v>
      </c>
      <c r="AD539">
        <v>3</v>
      </c>
      <c r="AE539">
        <v>3</v>
      </c>
      <c r="AG539">
        <v>3</v>
      </c>
      <c r="AH539">
        <v>3</v>
      </c>
    </row>
    <row r="540" spans="1:27" ht="12.75">
      <c r="A540" t="s">
        <v>392</v>
      </c>
      <c r="B540" t="s">
        <v>46</v>
      </c>
      <c r="C540" t="s">
        <v>528</v>
      </c>
      <c r="D540">
        <v>150000</v>
      </c>
      <c r="E540">
        <f t="shared" si="8"/>
        <v>4</v>
      </c>
      <c r="Z540">
        <v>3</v>
      </c>
      <c r="AA540">
        <v>1</v>
      </c>
    </row>
    <row r="541" spans="1:5" ht="12.75">
      <c r="A541" t="s">
        <v>518</v>
      </c>
      <c r="B541" t="s">
        <v>46</v>
      </c>
      <c r="C541" t="s">
        <v>528</v>
      </c>
      <c r="D541">
        <v>750000</v>
      </c>
      <c r="E541">
        <f t="shared" si="8"/>
        <v>0</v>
      </c>
    </row>
    <row r="542" spans="1:42" ht="12.75">
      <c r="A542" t="s">
        <v>519</v>
      </c>
      <c r="B542" t="s">
        <v>46</v>
      </c>
      <c r="C542" t="s">
        <v>529</v>
      </c>
      <c r="D542">
        <v>750000</v>
      </c>
      <c r="E542">
        <f t="shared" si="8"/>
        <v>53</v>
      </c>
      <c r="N542">
        <v>6</v>
      </c>
      <c r="O542">
        <v>1</v>
      </c>
      <c r="Q542">
        <v>-1</v>
      </c>
      <c r="S542">
        <v>4</v>
      </c>
      <c r="U542">
        <v>1</v>
      </c>
      <c r="V542">
        <v>3</v>
      </c>
      <c r="Z542">
        <v>3</v>
      </c>
      <c r="AA542">
        <v>1</v>
      </c>
      <c r="AD542">
        <v>3</v>
      </c>
      <c r="AE542">
        <v>7</v>
      </c>
      <c r="AF542">
        <v>2</v>
      </c>
      <c r="AG542">
        <v>1</v>
      </c>
      <c r="AH542">
        <v>3</v>
      </c>
      <c r="AK542">
        <v>1</v>
      </c>
      <c r="AL542">
        <v>5</v>
      </c>
      <c r="AM542">
        <v>3</v>
      </c>
      <c r="AN542">
        <v>8</v>
      </c>
      <c r="AP542">
        <v>2</v>
      </c>
    </row>
    <row r="543" spans="1:40" ht="12.75">
      <c r="A543" t="s">
        <v>520</v>
      </c>
      <c r="B543" t="s">
        <v>46</v>
      </c>
      <c r="C543" t="s">
        <v>529</v>
      </c>
      <c r="D543">
        <v>1250000</v>
      </c>
      <c r="E543">
        <f t="shared" si="8"/>
        <v>87</v>
      </c>
      <c r="F543">
        <v>1</v>
      </c>
      <c r="G543">
        <v>5</v>
      </c>
      <c r="I543">
        <v>5</v>
      </c>
      <c r="K543">
        <v>-1</v>
      </c>
      <c r="L543">
        <v>3</v>
      </c>
      <c r="N543">
        <v>8</v>
      </c>
      <c r="O543">
        <v>3</v>
      </c>
      <c r="S543">
        <v>4</v>
      </c>
      <c r="T543">
        <v>-1</v>
      </c>
      <c r="U543">
        <v>4</v>
      </c>
      <c r="V543">
        <v>3</v>
      </c>
      <c r="W543">
        <v>9</v>
      </c>
      <c r="X543">
        <v>6</v>
      </c>
      <c r="Z543">
        <v>6</v>
      </c>
      <c r="AD543">
        <v>9</v>
      </c>
      <c r="AE543">
        <v>6</v>
      </c>
      <c r="AG543">
        <v>1</v>
      </c>
      <c r="AH543">
        <v>6</v>
      </c>
      <c r="AJ543">
        <v>-1</v>
      </c>
      <c r="AK543">
        <v>1</v>
      </c>
      <c r="AL543">
        <v>7</v>
      </c>
      <c r="AN543">
        <v>3</v>
      </c>
    </row>
    <row r="544" spans="1:39" ht="12.75">
      <c r="A544" t="s">
        <v>618</v>
      </c>
      <c r="B544" t="s">
        <v>46</v>
      </c>
      <c r="C544" t="s">
        <v>529</v>
      </c>
      <c r="D544">
        <v>250000</v>
      </c>
      <c r="E544">
        <f t="shared" si="8"/>
        <v>9</v>
      </c>
      <c r="AM544">
        <v>9</v>
      </c>
    </row>
    <row r="545" spans="1:42" ht="12.75">
      <c r="A545" t="s">
        <v>521</v>
      </c>
      <c r="B545" t="s">
        <v>46</v>
      </c>
      <c r="C545" t="s">
        <v>529</v>
      </c>
      <c r="D545">
        <v>1000000</v>
      </c>
      <c r="E545">
        <f t="shared" si="8"/>
        <v>83</v>
      </c>
      <c r="F545">
        <v>3</v>
      </c>
      <c r="G545">
        <v>3</v>
      </c>
      <c r="I545">
        <v>1</v>
      </c>
      <c r="K545">
        <v>-1</v>
      </c>
      <c r="L545">
        <v>6</v>
      </c>
      <c r="N545">
        <v>8</v>
      </c>
      <c r="O545">
        <v>1</v>
      </c>
      <c r="S545">
        <v>1</v>
      </c>
      <c r="U545">
        <v>3</v>
      </c>
      <c r="V545">
        <v>3</v>
      </c>
      <c r="W545">
        <v>7</v>
      </c>
      <c r="X545">
        <v>4</v>
      </c>
      <c r="Z545">
        <v>1</v>
      </c>
      <c r="AA545">
        <v>4</v>
      </c>
      <c r="AD545">
        <v>7</v>
      </c>
      <c r="AE545">
        <v>6</v>
      </c>
      <c r="AF545">
        <v>2</v>
      </c>
      <c r="AH545">
        <v>3</v>
      </c>
      <c r="AJ545">
        <v>-1</v>
      </c>
      <c r="AL545">
        <v>6</v>
      </c>
      <c r="AM545">
        <v>5</v>
      </c>
      <c r="AN545">
        <v>8</v>
      </c>
      <c r="AP545">
        <v>3</v>
      </c>
    </row>
    <row r="546" spans="1:5" ht="12.75">
      <c r="A546" t="s">
        <v>522</v>
      </c>
      <c r="B546" t="s">
        <v>46</v>
      </c>
      <c r="C546" t="s">
        <v>529</v>
      </c>
      <c r="D546">
        <v>250000</v>
      </c>
      <c r="E546">
        <f t="shared" si="8"/>
        <v>0</v>
      </c>
    </row>
    <row r="547" spans="1:37" ht="12.75">
      <c r="A547" t="s">
        <v>523</v>
      </c>
      <c r="B547" t="s">
        <v>46</v>
      </c>
      <c r="C547" t="s">
        <v>529</v>
      </c>
      <c r="D547">
        <v>750000</v>
      </c>
      <c r="E547">
        <f t="shared" si="8"/>
        <v>28</v>
      </c>
      <c r="G547">
        <v>3</v>
      </c>
      <c r="I547">
        <v>2</v>
      </c>
      <c r="L547">
        <v>3</v>
      </c>
      <c r="O547">
        <v>1</v>
      </c>
      <c r="V547">
        <v>3</v>
      </c>
      <c r="W547">
        <v>6</v>
      </c>
      <c r="X547">
        <v>3</v>
      </c>
      <c r="Z547">
        <v>3</v>
      </c>
      <c r="AA547">
        <v>1</v>
      </c>
      <c r="AF547">
        <v>-1</v>
      </c>
      <c r="AH547">
        <v>3</v>
      </c>
      <c r="AK547">
        <v>1</v>
      </c>
    </row>
    <row r="548" spans="1:21" ht="12.75">
      <c r="A548" t="s">
        <v>524</v>
      </c>
      <c r="B548" t="s">
        <v>46</v>
      </c>
      <c r="C548" t="s">
        <v>529</v>
      </c>
      <c r="D548">
        <v>500000</v>
      </c>
      <c r="E548">
        <f t="shared" si="8"/>
        <v>17</v>
      </c>
      <c r="G548">
        <v>5</v>
      </c>
      <c r="I548">
        <v>2</v>
      </c>
      <c r="L548">
        <v>5</v>
      </c>
      <c r="N548">
        <v>3</v>
      </c>
      <c r="R548">
        <v>2</v>
      </c>
      <c r="U548" s="13" t="s">
        <v>542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9">
      <selection activeCell="F45" sqref="F45:I48"/>
    </sheetView>
  </sheetViews>
  <sheetFormatPr defaultColWidth="9.140625" defaultRowHeight="12.75"/>
  <cols>
    <col min="1" max="1" width="24.00390625" style="0" bestFit="1" customWidth="1"/>
    <col min="2" max="2" width="10.57421875" style="0" bestFit="1" customWidth="1"/>
    <col min="3" max="3" width="7.00390625" style="0" bestFit="1" customWidth="1"/>
    <col min="4" max="4" width="9.00390625" style="0" bestFit="1" customWidth="1"/>
    <col min="5" max="5" width="3.140625" style="0" customWidth="1"/>
    <col min="6" max="6" width="24.00390625" style="0" bestFit="1" customWidth="1"/>
    <col min="7" max="7" width="12.421875" style="0" bestFit="1" customWidth="1"/>
    <col min="8" max="8" width="7.00390625" style="0" bestFit="1" customWidth="1"/>
    <col min="9" max="9" width="9.00390625" style="0" bestFit="1" customWidth="1"/>
    <col min="10" max="10" width="7.00390625" style="0" bestFit="1" customWidth="1"/>
  </cols>
  <sheetData>
    <row r="1" spans="1:6" ht="12.75">
      <c r="A1" s="10" t="s">
        <v>56</v>
      </c>
      <c r="F1" s="10" t="s">
        <v>54</v>
      </c>
    </row>
    <row r="3" spans="1:9" ht="12.75">
      <c r="A3" s="7" t="s">
        <v>1</v>
      </c>
      <c r="B3" s="7" t="s">
        <v>0</v>
      </c>
      <c r="C3" s="7" t="s">
        <v>2</v>
      </c>
      <c r="D3" s="7" t="s">
        <v>3</v>
      </c>
      <c r="E3" s="7"/>
      <c r="F3" s="7" t="s">
        <v>1</v>
      </c>
      <c r="G3" s="7" t="s">
        <v>0</v>
      </c>
      <c r="H3" s="7" t="s">
        <v>2</v>
      </c>
      <c r="I3" s="7" t="s">
        <v>3</v>
      </c>
    </row>
    <row r="4" spans="1:9" ht="12.75">
      <c r="A4" s="9" t="s">
        <v>401</v>
      </c>
      <c r="B4" s="9" t="s">
        <v>43</v>
      </c>
      <c r="C4" s="9" t="s">
        <v>530</v>
      </c>
      <c r="D4" s="9">
        <v>1000000</v>
      </c>
      <c r="F4" t="s">
        <v>478</v>
      </c>
      <c r="G4" t="s">
        <v>45</v>
      </c>
      <c r="H4" t="s">
        <v>530</v>
      </c>
      <c r="I4">
        <v>750000</v>
      </c>
    </row>
    <row r="5" spans="1:9" ht="12.75">
      <c r="A5" s="9" t="s">
        <v>328</v>
      </c>
      <c r="B5" s="9" t="s">
        <v>42</v>
      </c>
      <c r="C5" s="9" t="s">
        <v>527</v>
      </c>
      <c r="D5" s="9">
        <v>1000000</v>
      </c>
      <c r="F5" t="s">
        <v>227</v>
      </c>
      <c r="G5" t="s">
        <v>40</v>
      </c>
      <c r="H5" t="s">
        <v>527</v>
      </c>
      <c r="I5">
        <v>1000000</v>
      </c>
    </row>
    <row r="6" spans="1:9" ht="12.75">
      <c r="A6" s="9" t="s">
        <v>308</v>
      </c>
      <c r="B6" s="9" t="s">
        <v>41</v>
      </c>
      <c r="C6" s="9" t="s">
        <v>527</v>
      </c>
      <c r="D6" s="9">
        <v>750000</v>
      </c>
      <c r="F6" s="9" t="s">
        <v>83</v>
      </c>
      <c r="G6" s="9" t="s">
        <v>38</v>
      </c>
      <c r="H6" s="9" t="s">
        <v>527</v>
      </c>
      <c r="I6" s="9">
        <v>1000000</v>
      </c>
    </row>
    <row r="7" spans="1:9" ht="12.75">
      <c r="A7" s="9" t="s">
        <v>201</v>
      </c>
      <c r="B7" s="9" t="s">
        <v>64</v>
      </c>
      <c r="C7" s="9" t="s">
        <v>527</v>
      </c>
      <c r="D7" s="9">
        <v>500000</v>
      </c>
      <c r="F7" s="9" t="s">
        <v>411</v>
      </c>
      <c r="G7" s="9" t="s">
        <v>43</v>
      </c>
      <c r="H7" s="9" t="s">
        <v>527</v>
      </c>
      <c r="I7" s="9">
        <v>500000</v>
      </c>
    </row>
    <row r="8" spans="1:9" ht="12.75">
      <c r="A8" s="9" t="s">
        <v>250</v>
      </c>
      <c r="B8" s="9" t="s">
        <v>68</v>
      </c>
      <c r="C8" s="9" t="s">
        <v>527</v>
      </c>
      <c r="D8" s="9">
        <v>750000</v>
      </c>
      <c r="F8" s="9" t="s">
        <v>202</v>
      </c>
      <c r="G8" s="9" t="s">
        <v>64</v>
      </c>
      <c r="H8" s="9" t="s">
        <v>527</v>
      </c>
      <c r="I8" s="9">
        <v>1000000</v>
      </c>
    </row>
    <row r="9" spans="1:9" ht="12.75">
      <c r="A9" s="9" t="s">
        <v>207</v>
      </c>
      <c r="B9" s="9" t="s">
        <v>64</v>
      </c>
      <c r="C9" s="9" t="s">
        <v>528</v>
      </c>
      <c r="D9" s="9">
        <v>250000</v>
      </c>
      <c r="F9" s="9" t="s">
        <v>386</v>
      </c>
      <c r="G9" s="9" t="s">
        <v>69</v>
      </c>
      <c r="H9" s="9" t="s">
        <v>528</v>
      </c>
      <c r="I9" s="9">
        <v>750000</v>
      </c>
    </row>
    <row r="10" spans="1:9" ht="12.75">
      <c r="A10" s="9" t="s">
        <v>292</v>
      </c>
      <c r="B10" s="9" t="s">
        <v>271</v>
      </c>
      <c r="C10" s="9" t="s">
        <v>528</v>
      </c>
      <c r="D10" s="9">
        <v>1500000</v>
      </c>
      <c r="F10" s="9" t="s">
        <v>290</v>
      </c>
      <c r="G10" s="9" t="s">
        <v>271</v>
      </c>
      <c r="H10" s="9" t="s">
        <v>528</v>
      </c>
      <c r="I10" s="9">
        <v>500000</v>
      </c>
    </row>
    <row r="11" spans="1:9" ht="12.75">
      <c r="A11" s="9" t="s">
        <v>488</v>
      </c>
      <c r="B11" s="9" t="s">
        <v>66</v>
      </c>
      <c r="C11" s="9" t="s">
        <v>528</v>
      </c>
      <c r="D11" s="9">
        <v>1000000</v>
      </c>
      <c r="F11" s="9" t="s">
        <v>463</v>
      </c>
      <c r="G11" s="9" t="s">
        <v>44</v>
      </c>
      <c r="H11" s="9" t="s">
        <v>528</v>
      </c>
      <c r="I11" s="9">
        <v>1000000</v>
      </c>
    </row>
    <row r="12" spans="1:9" ht="12.75">
      <c r="A12" s="9" t="s">
        <v>519</v>
      </c>
      <c r="B12" s="9" t="s">
        <v>46</v>
      </c>
      <c r="C12" s="9" t="s">
        <v>529</v>
      </c>
      <c r="D12" s="9">
        <v>750000</v>
      </c>
      <c r="F12" s="9" t="s">
        <v>193</v>
      </c>
      <c r="G12" s="9" t="s">
        <v>65</v>
      </c>
      <c r="H12" s="9" t="s">
        <v>529</v>
      </c>
      <c r="I12" s="9">
        <v>3000000</v>
      </c>
    </row>
    <row r="13" spans="1:9" ht="12.75">
      <c r="A13" s="9" t="s">
        <v>495</v>
      </c>
      <c r="B13" s="9" t="s">
        <v>45</v>
      </c>
      <c r="C13" s="9" t="s">
        <v>529</v>
      </c>
      <c r="D13" s="9">
        <v>750000</v>
      </c>
      <c r="F13" s="9" t="s">
        <v>346</v>
      </c>
      <c r="G13" s="9" t="s">
        <v>42</v>
      </c>
      <c r="H13" s="9" t="s">
        <v>529</v>
      </c>
      <c r="I13" s="9">
        <v>3500000</v>
      </c>
    </row>
    <row r="14" spans="1:9" ht="12.75">
      <c r="A14" s="9" t="s">
        <v>596</v>
      </c>
      <c r="B14" s="9" t="s">
        <v>40</v>
      </c>
      <c r="C14" s="9" t="s">
        <v>529</v>
      </c>
      <c r="D14" s="9">
        <v>1250000</v>
      </c>
      <c r="F14" s="9" t="s">
        <v>521</v>
      </c>
      <c r="G14" s="9" t="s">
        <v>46</v>
      </c>
      <c r="H14" s="9" t="s">
        <v>529</v>
      </c>
      <c r="I14" s="9">
        <v>1000000</v>
      </c>
    </row>
    <row r="15" spans="6:9" ht="12.75">
      <c r="F15" s="9"/>
      <c r="G15" s="9"/>
      <c r="H15" s="9"/>
      <c r="I15" s="9"/>
    </row>
    <row r="16" spans="3:9" ht="12.75">
      <c r="C16" t="s">
        <v>531</v>
      </c>
      <c r="D16">
        <f>SUM(D4:D14)</f>
        <v>9500000</v>
      </c>
      <c r="H16" t="s">
        <v>531</v>
      </c>
      <c r="I16">
        <f>SUM(I4:I14)</f>
        <v>14000000</v>
      </c>
    </row>
    <row r="18" spans="1:6" ht="12.75">
      <c r="A18" s="10" t="s">
        <v>57</v>
      </c>
      <c r="F18" s="10" t="s">
        <v>55</v>
      </c>
    </row>
    <row r="20" spans="1:9" ht="12.75">
      <c r="A20" s="7" t="s">
        <v>1</v>
      </c>
      <c r="B20" s="7" t="s">
        <v>0</v>
      </c>
      <c r="C20" s="7" t="s">
        <v>2</v>
      </c>
      <c r="D20" s="7" t="s">
        <v>3</v>
      </c>
      <c r="F20" s="7" t="s">
        <v>1</v>
      </c>
      <c r="G20" s="7" t="s">
        <v>0</v>
      </c>
      <c r="H20" s="7" t="s">
        <v>2</v>
      </c>
      <c r="I20" s="7" t="s">
        <v>3</v>
      </c>
    </row>
    <row r="21" spans="1:9" ht="12.75">
      <c r="A21" t="s">
        <v>374</v>
      </c>
      <c r="B21" t="s">
        <v>69</v>
      </c>
      <c r="C21" t="s">
        <v>530</v>
      </c>
      <c r="D21">
        <v>750000</v>
      </c>
      <c r="F21" t="s">
        <v>374</v>
      </c>
      <c r="G21" t="s">
        <v>69</v>
      </c>
      <c r="H21" t="s">
        <v>530</v>
      </c>
      <c r="I21">
        <v>750000</v>
      </c>
    </row>
    <row r="22" spans="1:9" ht="12.75">
      <c r="A22" t="s">
        <v>430</v>
      </c>
      <c r="B22" t="s">
        <v>67</v>
      </c>
      <c r="C22" t="s">
        <v>527</v>
      </c>
      <c r="D22">
        <v>1500000</v>
      </c>
      <c r="F22" t="s">
        <v>112</v>
      </c>
      <c r="G22" t="s">
        <v>39</v>
      </c>
      <c r="H22" t="s">
        <v>527</v>
      </c>
      <c r="I22">
        <v>750000</v>
      </c>
    </row>
    <row r="23" spans="1:9" ht="12.75">
      <c r="A23" t="s">
        <v>275</v>
      </c>
      <c r="B23" t="s">
        <v>271</v>
      </c>
      <c r="C23" t="s">
        <v>527</v>
      </c>
      <c r="D23">
        <v>750000</v>
      </c>
      <c r="F23" t="s">
        <v>434</v>
      </c>
      <c r="G23" t="s">
        <v>67</v>
      </c>
      <c r="H23" t="s">
        <v>527</v>
      </c>
      <c r="I23">
        <v>1250000</v>
      </c>
    </row>
    <row r="24" spans="1:9" ht="12.75">
      <c r="A24" s="9" t="s">
        <v>203</v>
      </c>
      <c r="B24" s="9" t="s">
        <v>64</v>
      </c>
      <c r="C24" s="9" t="s">
        <v>527</v>
      </c>
      <c r="D24" s="9">
        <v>1000000</v>
      </c>
      <c r="F24" t="s">
        <v>509</v>
      </c>
      <c r="G24" t="s">
        <v>46</v>
      </c>
      <c r="H24" t="s">
        <v>527</v>
      </c>
      <c r="I24">
        <v>1250000</v>
      </c>
    </row>
    <row r="25" spans="1:9" ht="12.75">
      <c r="A25" s="9" t="s">
        <v>505</v>
      </c>
      <c r="B25" s="9" t="s">
        <v>46</v>
      </c>
      <c r="C25" s="9" t="s">
        <v>527</v>
      </c>
      <c r="D25" s="9">
        <v>750000</v>
      </c>
      <c r="E25" s="9"/>
      <c r="F25" s="9" t="s">
        <v>231</v>
      </c>
      <c r="G25" s="9" t="s">
        <v>40</v>
      </c>
      <c r="H25" s="9" t="s">
        <v>527</v>
      </c>
      <c r="I25" s="9">
        <v>3000000</v>
      </c>
    </row>
    <row r="26" spans="1:9" ht="12.75">
      <c r="A26" s="9" t="s">
        <v>463</v>
      </c>
      <c r="B26" s="9" t="s">
        <v>44</v>
      </c>
      <c r="C26" s="9" t="s">
        <v>528</v>
      </c>
      <c r="D26" s="9">
        <v>1000000</v>
      </c>
      <c r="E26" s="9"/>
      <c r="F26" s="9" t="s">
        <v>93</v>
      </c>
      <c r="G26" s="9" t="s">
        <v>38</v>
      </c>
      <c r="H26" s="9" t="s">
        <v>528</v>
      </c>
      <c r="I26" s="9">
        <v>750000</v>
      </c>
    </row>
    <row r="27" spans="1:9" ht="12.75">
      <c r="A27" s="9" t="s">
        <v>89</v>
      </c>
      <c r="B27" s="9" t="s">
        <v>38</v>
      </c>
      <c r="C27" s="9" t="s">
        <v>528</v>
      </c>
      <c r="D27" s="9">
        <v>3500000</v>
      </c>
      <c r="E27" s="9"/>
      <c r="F27" s="9" t="s">
        <v>415</v>
      </c>
      <c r="G27" s="9" t="s">
        <v>43</v>
      </c>
      <c r="H27" s="9" t="s">
        <v>528</v>
      </c>
      <c r="I27" s="9">
        <v>1750000</v>
      </c>
    </row>
    <row r="28" spans="1:9" ht="12.75">
      <c r="A28" s="9" t="s">
        <v>237</v>
      </c>
      <c r="B28" s="9" t="s">
        <v>40</v>
      </c>
      <c r="C28" s="9" t="s">
        <v>528</v>
      </c>
      <c r="D28" s="9">
        <v>2500000</v>
      </c>
      <c r="E28" s="9"/>
      <c r="F28" s="9" t="s">
        <v>463</v>
      </c>
      <c r="G28" s="9" t="s">
        <v>44</v>
      </c>
      <c r="H28" s="9" t="s">
        <v>528</v>
      </c>
      <c r="I28" s="9">
        <v>1000000</v>
      </c>
    </row>
    <row r="29" spans="1:9" ht="12.75">
      <c r="A29" s="9" t="s">
        <v>346</v>
      </c>
      <c r="B29" s="9" t="s">
        <v>42</v>
      </c>
      <c r="C29" s="9" t="s">
        <v>529</v>
      </c>
      <c r="D29" s="9">
        <v>3500000</v>
      </c>
      <c r="E29" s="9"/>
      <c r="F29" s="9" t="s">
        <v>346</v>
      </c>
      <c r="G29" s="9" t="s">
        <v>42</v>
      </c>
      <c r="H29" s="9" t="s">
        <v>529</v>
      </c>
      <c r="I29" s="9">
        <v>3500000</v>
      </c>
    </row>
    <row r="30" spans="1:9" ht="12.75">
      <c r="A30" s="9" t="s">
        <v>422</v>
      </c>
      <c r="B30" s="9" t="s">
        <v>43</v>
      </c>
      <c r="C30" s="9" t="s">
        <v>529</v>
      </c>
      <c r="D30" s="9">
        <v>750000</v>
      </c>
      <c r="E30" s="9"/>
      <c r="F30" s="9" t="s">
        <v>498</v>
      </c>
      <c r="G30" s="9" t="s">
        <v>45</v>
      </c>
      <c r="H30" s="9" t="s">
        <v>529</v>
      </c>
      <c r="I30" s="9">
        <v>1000000</v>
      </c>
    </row>
    <row r="31" spans="1:9" ht="12.75">
      <c r="A31" s="9" t="s">
        <v>193</v>
      </c>
      <c r="B31" s="9" t="s">
        <v>65</v>
      </c>
      <c r="C31" s="9" t="s">
        <v>529</v>
      </c>
      <c r="D31" s="9">
        <v>3000000</v>
      </c>
      <c r="E31" s="9"/>
      <c r="F31" s="9" t="s">
        <v>193</v>
      </c>
      <c r="G31" s="9" t="s">
        <v>65</v>
      </c>
      <c r="H31" s="9" t="s">
        <v>529</v>
      </c>
      <c r="I31" s="9">
        <v>3000000</v>
      </c>
    </row>
    <row r="33" spans="3:9" ht="12.75">
      <c r="C33" t="s">
        <v>531</v>
      </c>
      <c r="D33">
        <f>SUM(D21:D31)</f>
        <v>19000000</v>
      </c>
      <c r="H33" t="s">
        <v>531</v>
      </c>
      <c r="I33">
        <f>SUM(I21:I31)</f>
        <v>18000000</v>
      </c>
    </row>
    <row r="35" spans="1:6" ht="12.75">
      <c r="A35" s="10" t="s">
        <v>526</v>
      </c>
      <c r="F35" s="10" t="s">
        <v>533</v>
      </c>
    </row>
    <row r="37" spans="1:9" ht="12.75">
      <c r="A37" s="7" t="s">
        <v>1</v>
      </c>
      <c r="B37" s="7" t="s">
        <v>0</v>
      </c>
      <c r="C37" s="7" t="s">
        <v>2</v>
      </c>
      <c r="D37" s="7" t="s">
        <v>3</v>
      </c>
      <c r="F37" s="7" t="s">
        <v>1</v>
      </c>
      <c r="G37" s="7" t="s">
        <v>0</v>
      </c>
      <c r="H37" s="7" t="s">
        <v>2</v>
      </c>
      <c r="I37" s="7" t="s">
        <v>3</v>
      </c>
    </row>
    <row r="38" spans="1:9" ht="12.75">
      <c r="A38" s="9" t="s">
        <v>478</v>
      </c>
      <c r="B38" s="9" t="s">
        <v>45</v>
      </c>
      <c r="C38" s="9" t="s">
        <v>530</v>
      </c>
      <c r="D38" s="9">
        <v>750000</v>
      </c>
      <c r="E38" s="9"/>
      <c r="F38" s="9" t="s">
        <v>478</v>
      </c>
      <c r="G38" s="9" t="s">
        <v>45</v>
      </c>
      <c r="H38" s="9" t="s">
        <v>530</v>
      </c>
      <c r="I38" s="9">
        <v>750000</v>
      </c>
    </row>
    <row r="39" spans="1:9" ht="12.75">
      <c r="A39" s="9" t="s">
        <v>202</v>
      </c>
      <c r="B39" s="9" t="s">
        <v>64</v>
      </c>
      <c r="C39" s="9" t="s">
        <v>527</v>
      </c>
      <c r="D39" s="9">
        <v>1000000</v>
      </c>
      <c r="E39" s="9"/>
      <c r="F39" s="9" t="s">
        <v>434</v>
      </c>
      <c r="G39" s="9" t="s">
        <v>67</v>
      </c>
      <c r="H39" s="9" t="s">
        <v>527</v>
      </c>
      <c r="I39" s="9">
        <v>1250000</v>
      </c>
    </row>
    <row r="40" spans="1:9" ht="12.75">
      <c r="A40" s="9" t="s">
        <v>281</v>
      </c>
      <c r="B40" s="9" t="s">
        <v>271</v>
      </c>
      <c r="C40" s="9" t="s">
        <v>527</v>
      </c>
      <c r="D40" s="9">
        <v>500000</v>
      </c>
      <c r="E40" s="9"/>
      <c r="F40" s="9" t="s">
        <v>155</v>
      </c>
      <c r="G40" s="9" t="s">
        <v>77</v>
      </c>
      <c r="H40" s="9" t="s">
        <v>527</v>
      </c>
      <c r="I40" s="9">
        <v>750000</v>
      </c>
    </row>
    <row r="41" spans="1:9" ht="12.75">
      <c r="A41" s="9" t="s">
        <v>504</v>
      </c>
      <c r="B41" s="9" t="s">
        <v>46</v>
      </c>
      <c r="C41" s="9" t="s">
        <v>527</v>
      </c>
      <c r="D41" s="9">
        <v>1000000</v>
      </c>
      <c r="E41" s="9"/>
      <c r="F41" s="9" t="s">
        <v>203</v>
      </c>
      <c r="G41" s="9" t="s">
        <v>64</v>
      </c>
      <c r="H41" s="9" t="s">
        <v>527</v>
      </c>
      <c r="I41" s="9">
        <v>1000000</v>
      </c>
    </row>
    <row r="42" spans="1:9" ht="12.75">
      <c r="A42" s="9" t="s">
        <v>83</v>
      </c>
      <c r="B42" s="9" t="s">
        <v>38</v>
      </c>
      <c r="C42" s="9" t="s">
        <v>527</v>
      </c>
      <c r="D42" s="9">
        <v>1000000</v>
      </c>
      <c r="E42" s="9"/>
      <c r="F42" s="9" t="s">
        <v>308</v>
      </c>
      <c r="G42" s="9" t="s">
        <v>41</v>
      </c>
      <c r="H42" s="9" t="s">
        <v>527</v>
      </c>
      <c r="I42" s="9">
        <v>750000</v>
      </c>
    </row>
    <row r="43" spans="1:9" ht="12.75">
      <c r="A43" s="9" t="s">
        <v>237</v>
      </c>
      <c r="B43" s="9" t="s">
        <v>40</v>
      </c>
      <c r="C43" s="9" t="s">
        <v>528</v>
      </c>
      <c r="D43" s="9">
        <v>2500000</v>
      </c>
      <c r="E43" s="9"/>
      <c r="F43" s="9" t="s">
        <v>463</v>
      </c>
      <c r="G43" s="9" t="s">
        <v>44</v>
      </c>
      <c r="H43" s="9" t="s">
        <v>528</v>
      </c>
      <c r="I43" s="9">
        <v>1000000</v>
      </c>
    </row>
    <row r="44" spans="1:9" ht="12.75">
      <c r="A44" s="9" t="s">
        <v>463</v>
      </c>
      <c r="B44" s="9" t="s">
        <v>44</v>
      </c>
      <c r="C44" s="9" t="s">
        <v>528</v>
      </c>
      <c r="D44" s="9">
        <v>1000000</v>
      </c>
      <c r="E44" s="9"/>
      <c r="F44" s="9" t="s">
        <v>386</v>
      </c>
      <c r="G44" s="9" t="s">
        <v>69</v>
      </c>
      <c r="H44" s="9" t="s">
        <v>528</v>
      </c>
      <c r="I44" s="9">
        <v>750000</v>
      </c>
    </row>
    <row r="45" spans="1:9" ht="12.75">
      <c r="A45" s="9" t="s">
        <v>440</v>
      </c>
      <c r="B45" s="9" t="s">
        <v>67</v>
      </c>
      <c r="C45" s="9" t="s">
        <v>528</v>
      </c>
      <c r="D45" s="9">
        <v>1250000</v>
      </c>
      <c r="E45" s="9"/>
      <c r="F45" s="9" t="s">
        <v>143</v>
      </c>
      <c r="G45" s="9" t="s">
        <v>66</v>
      </c>
      <c r="H45" s="9" t="s">
        <v>528</v>
      </c>
      <c r="I45" s="9">
        <v>250000</v>
      </c>
    </row>
    <row r="46" spans="1:9" ht="12.75">
      <c r="A46" s="9" t="s">
        <v>611</v>
      </c>
      <c r="B46" s="9" t="s">
        <v>43</v>
      </c>
      <c r="C46" s="9" t="s">
        <v>529</v>
      </c>
      <c r="D46" s="9">
        <v>2500000</v>
      </c>
      <c r="E46" s="9"/>
      <c r="F46" s="9" t="s">
        <v>267</v>
      </c>
      <c r="G46" s="9" t="s">
        <v>68</v>
      </c>
      <c r="H46" s="9" t="s">
        <v>529</v>
      </c>
      <c r="I46" s="9">
        <v>1000000</v>
      </c>
    </row>
    <row r="47" spans="1:9" ht="12.75">
      <c r="A47" s="9" t="s">
        <v>398</v>
      </c>
      <c r="B47" s="9" t="s">
        <v>69</v>
      </c>
      <c r="C47" s="9" t="s">
        <v>529</v>
      </c>
      <c r="D47" s="9">
        <v>1250000</v>
      </c>
      <c r="E47" s="9"/>
      <c r="F47" s="9" t="s">
        <v>604</v>
      </c>
      <c r="G47" s="9" t="s">
        <v>271</v>
      </c>
      <c r="H47" s="9" t="s">
        <v>529</v>
      </c>
      <c r="I47" s="9">
        <v>1500000</v>
      </c>
    </row>
    <row r="48" spans="1:9" ht="12.75">
      <c r="A48" s="9" t="s">
        <v>346</v>
      </c>
      <c r="B48" s="9" t="s">
        <v>42</v>
      </c>
      <c r="C48" s="9" t="s">
        <v>529</v>
      </c>
      <c r="D48" s="9">
        <v>3500000</v>
      </c>
      <c r="E48" s="9"/>
      <c r="F48" s="9" t="s">
        <v>521</v>
      </c>
      <c r="G48" s="9" t="s">
        <v>46</v>
      </c>
      <c r="H48" s="9" t="s">
        <v>529</v>
      </c>
      <c r="I48" s="9">
        <v>1000000</v>
      </c>
    </row>
    <row r="50" spans="3:9" ht="12.75">
      <c r="C50" t="s">
        <v>531</v>
      </c>
      <c r="D50">
        <f>SUM(D38:D48)</f>
        <v>16250000</v>
      </c>
      <c r="H50" t="s">
        <v>531</v>
      </c>
      <c r="I50">
        <f>SUM(I38:I48)</f>
        <v>10000000</v>
      </c>
    </row>
    <row r="52" spans="5:10" ht="12.75">
      <c r="E52" s="15"/>
      <c r="J52" s="9"/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&amp;C&amp;F    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42"/>
  <sheetViews>
    <sheetView zoomScale="75" zoomScaleNormal="75" workbookViewId="0" topLeftCell="A1">
      <pane xSplit="5" ySplit="5" topLeftCell="A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38" sqref="E6:E38"/>
    </sheetView>
  </sheetViews>
  <sheetFormatPr defaultColWidth="9.140625" defaultRowHeight="12.75"/>
  <cols>
    <col min="1" max="1" width="20.140625" style="0" bestFit="1" customWidth="1"/>
    <col min="2" max="2" width="10.8515625" style="0" bestFit="1" customWidth="1"/>
    <col min="3" max="3" width="7.7109375" style="0" bestFit="1" customWidth="1"/>
    <col min="4" max="4" width="9.28125" style="0" bestFit="1" customWidth="1"/>
    <col min="5" max="5" width="6.57421875" style="0" bestFit="1" customWidth="1"/>
    <col min="6" max="6" width="3.8515625" style="0" bestFit="1" customWidth="1"/>
    <col min="7" max="8" width="4.8515625" style="0" customWidth="1"/>
    <col min="9" max="9" width="4.140625" style="0" bestFit="1" customWidth="1"/>
    <col min="10" max="15" width="4.8515625" style="0" customWidth="1"/>
    <col min="16" max="39" width="4.8515625" style="0" bestFit="1" customWidth="1"/>
    <col min="40" max="42" width="5.28125" style="0" bestFit="1" customWidth="1"/>
  </cols>
  <sheetData>
    <row r="1" spans="1:2" ht="12.75">
      <c r="A1" t="s">
        <v>4</v>
      </c>
      <c r="B1">
        <f>SUM(E6:E77)</f>
        <v>822</v>
      </c>
    </row>
    <row r="2" spans="1:2" ht="12.75">
      <c r="A2" t="s">
        <v>51</v>
      </c>
      <c r="B2">
        <f>COUNTIF(A17:A66,"&gt;''")+25</f>
        <v>47</v>
      </c>
    </row>
    <row r="3" spans="1:2" ht="12.75">
      <c r="A3" t="s">
        <v>52</v>
      </c>
      <c r="B3">
        <f>SUM(D6:D77)</f>
        <v>14000000</v>
      </c>
    </row>
    <row r="5" spans="1:42" ht="25.5" customHeight="1">
      <c r="A5" s="7" t="s">
        <v>1</v>
      </c>
      <c r="B5" s="7" t="s">
        <v>0</v>
      </c>
      <c r="C5" s="7" t="s">
        <v>2</v>
      </c>
      <c r="D5" s="7" t="s">
        <v>3</v>
      </c>
      <c r="E5" s="8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  <c r="Z5" s="7" t="s">
        <v>25</v>
      </c>
      <c r="AA5" s="7" t="s">
        <v>26</v>
      </c>
      <c r="AB5" s="7" t="s">
        <v>27</v>
      </c>
      <c r="AC5" s="7" t="s">
        <v>28</v>
      </c>
      <c r="AD5" s="7" t="s">
        <v>29</v>
      </c>
      <c r="AE5" s="7" t="s">
        <v>30</v>
      </c>
      <c r="AF5" s="7" t="s">
        <v>31</v>
      </c>
      <c r="AG5" s="7" t="s">
        <v>32</v>
      </c>
      <c r="AH5" s="7" t="s">
        <v>33</v>
      </c>
      <c r="AI5" s="7" t="s">
        <v>34</v>
      </c>
      <c r="AJ5" s="7" t="s">
        <v>35</v>
      </c>
      <c r="AK5" s="7" t="s">
        <v>36</v>
      </c>
      <c r="AL5" s="7" t="s">
        <v>37</v>
      </c>
      <c r="AM5" s="7" t="s">
        <v>537</v>
      </c>
      <c r="AN5" s="7" t="s">
        <v>630</v>
      </c>
      <c r="AO5" s="7" t="s">
        <v>631</v>
      </c>
      <c r="AP5" s="7" t="s">
        <v>633</v>
      </c>
    </row>
    <row r="6" spans="1:16" ht="12.75">
      <c r="A6" t="s">
        <v>175</v>
      </c>
      <c r="E6">
        <f aca="true" t="shared" si="0" ref="E6:E37">SUM(F6:AP6)</f>
        <v>13</v>
      </c>
      <c r="F6">
        <f>Totaaloverzicht!F435</f>
        <v>0</v>
      </c>
      <c r="G6">
        <f>Totaaloverzicht!G435</f>
        <v>0</v>
      </c>
      <c r="H6">
        <f>Totaaloverzicht!H435</f>
        <v>0</v>
      </c>
      <c r="I6">
        <f>Totaaloverzicht!I435</f>
        <v>2</v>
      </c>
      <c r="J6">
        <f>Totaaloverzicht!J435</f>
        <v>3</v>
      </c>
      <c r="K6">
        <f>Totaaloverzicht!K435</f>
        <v>3</v>
      </c>
      <c r="L6">
        <f>Totaaloverzicht!L435</f>
        <v>1</v>
      </c>
      <c r="M6">
        <f>Totaaloverzicht!M435</f>
        <v>0</v>
      </c>
      <c r="N6">
        <f>Totaaloverzicht!N435</f>
        <v>1</v>
      </c>
      <c r="O6">
        <f>Totaaloverzicht!O435</f>
        <v>3</v>
      </c>
      <c r="P6">
        <f>Totaaloverzicht!P435</f>
        <v>0</v>
      </c>
    </row>
    <row r="7" spans="1:21" ht="12.75">
      <c r="A7" t="s">
        <v>82</v>
      </c>
      <c r="E7">
        <f t="shared" si="0"/>
        <v>37</v>
      </c>
      <c r="F7">
        <f>Totaaloverzicht!F6</f>
        <v>0</v>
      </c>
      <c r="G7">
        <f>Totaaloverzicht!G6</f>
        <v>4</v>
      </c>
      <c r="H7">
        <f>Totaaloverzicht!H6</f>
        <v>0</v>
      </c>
      <c r="I7">
        <f>Totaaloverzicht!I6</f>
        <v>5</v>
      </c>
      <c r="J7">
        <f>Totaaloverzicht!J6</f>
        <v>0</v>
      </c>
      <c r="K7">
        <f>Totaaloverzicht!K6</f>
        <v>9</v>
      </c>
      <c r="L7">
        <f>Totaaloverzicht!L6</f>
        <v>0</v>
      </c>
      <c r="M7">
        <f>Totaaloverzicht!M6</f>
        <v>1</v>
      </c>
      <c r="N7">
        <f>Totaaloverzicht!N6</f>
        <v>1</v>
      </c>
      <c r="O7">
        <f>Totaaloverzicht!O6</f>
        <v>4</v>
      </c>
      <c r="P7">
        <f>Totaaloverzicht!P6</f>
        <v>1</v>
      </c>
      <c r="Q7">
        <f>Totaaloverzicht!Q6</f>
        <v>0</v>
      </c>
      <c r="R7">
        <f>Totaaloverzicht!R6</f>
        <v>4</v>
      </c>
      <c r="S7">
        <f>Totaaloverzicht!S6</f>
        <v>4</v>
      </c>
      <c r="T7">
        <f>Totaaloverzicht!T6</f>
        <v>0</v>
      </c>
      <c r="U7">
        <f>Totaaloverzicht!U6</f>
        <v>4</v>
      </c>
    </row>
    <row r="8" spans="1:9" ht="12.75">
      <c r="A8" t="s">
        <v>231</v>
      </c>
      <c r="E8">
        <f t="shared" si="0"/>
        <v>12</v>
      </c>
      <c r="F8">
        <f>Totaaloverzicht!F78</f>
        <v>4</v>
      </c>
      <c r="G8">
        <f>Totaaloverzicht!G78</f>
        <v>5</v>
      </c>
      <c r="H8">
        <f>Totaaloverzicht!H78</f>
        <v>0</v>
      </c>
      <c r="I8">
        <f>Totaaloverzicht!I78</f>
        <v>3</v>
      </c>
    </row>
    <row r="9" spans="1:14" ht="12.75">
      <c r="A9" t="s">
        <v>231</v>
      </c>
      <c r="E9">
        <f t="shared" si="0"/>
        <v>6</v>
      </c>
      <c r="L9">
        <f>Totaaloverzicht!L78</f>
        <v>3</v>
      </c>
      <c r="M9">
        <f>Totaaloverzicht!M78</f>
        <v>0</v>
      </c>
      <c r="N9">
        <f>Totaaloverzicht!N78</f>
        <v>3</v>
      </c>
    </row>
    <row r="10" spans="1:7" ht="12.75">
      <c r="A10" t="s">
        <v>410</v>
      </c>
      <c r="E10">
        <f t="shared" si="0"/>
        <v>3</v>
      </c>
      <c r="F10">
        <f>Totaaloverzicht!F392</f>
        <v>0</v>
      </c>
      <c r="G10">
        <f>Totaaloverzicht!G392</f>
        <v>3</v>
      </c>
    </row>
    <row r="11" spans="1:18" ht="12.75">
      <c r="A11" t="s">
        <v>198</v>
      </c>
      <c r="E11">
        <f t="shared" si="0"/>
        <v>11</v>
      </c>
      <c r="F11">
        <f>Totaaloverzicht!F464</f>
        <v>4</v>
      </c>
      <c r="G11">
        <f>Totaaloverzicht!G464</f>
        <v>-1</v>
      </c>
      <c r="H11">
        <f>Totaaloverzicht!H464</f>
        <v>0</v>
      </c>
      <c r="I11">
        <f>Totaaloverzicht!I464</f>
        <v>1</v>
      </c>
      <c r="J11">
        <f>Totaaloverzicht!J464</f>
        <v>0</v>
      </c>
      <c r="K11">
        <f>Totaaloverzicht!K464</f>
        <v>3</v>
      </c>
      <c r="L11">
        <f>Totaaloverzicht!L464</f>
        <v>5</v>
      </c>
      <c r="M11">
        <f>Totaaloverzicht!M464</f>
        <v>0</v>
      </c>
      <c r="N11">
        <f>Totaaloverzicht!N464</f>
        <v>-3</v>
      </c>
      <c r="O11">
        <f>Totaaloverzicht!O464</f>
        <v>0</v>
      </c>
      <c r="P11">
        <f>Totaaloverzicht!P464</f>
        <v>2</v>
      </c>
      <c r="Q11">
        <f>Totaaloverzicht!Q464</f>
        <v>0</v>
      </c>
      <c r="R11">
        <f>Totaaloverzicht!R464</f>
        <v>0</v>
      </c>
    </row>
    <row r="12" spans="1:27" ht="12.75">
      <c r="A12" t="s">
        <v>198</v>
      </c>
      <c r="E12">
        <f t="shared" si="0"/>
        <v>-4</v>
      </c>
      <c r="Z12">
        <f>Totaaloverzicht!Z464</f>
        <v>0</v>
      </c>
      <c r="AA12">
        <f>Totaaloverzicht!AA464</f>
        <v>-4</v>
      </c>
    </row>
    <row r="13" spans="1:32" ht="12.75">
      <c r="A13" t="s">
        <v>116</v>
      </c>
      <c r="E13">
        <f t="shared" si="0"/>
        <v>28</v>
      </c>
      <c r="F13">
        <f>Totaaloverzicht!F51</f>
        <v>-2</v>
      </c>
      <c r="G13">
        <f>Totaaloverzicht!G51</f>
        <v>0</v>
      </c>
      <c r="H13">
        <f>Totaaloverzicht!H51</f>
        <v>0</v>
      </c>
      <c r="I13">
        <f>Totaaloverzicht!I51</f>
        <v>0</v>
      </c>
      <c r="J13">
        <f>Totaaloverzicht!J51</f>
        <v>3</v>
      </c>
      <c r="K13">
        <f>Totaaloverzicht!K51</f>
        <v>0</v>
      </c>
      <c r="L13">
        <f>Totaaloverzicht!L51</f>
        <v>0</v>
      </c>
      <c r="M13">
        <f>Totaaloverzicht!M51</f>
        <v>0</v>
      </c>
      <c r="N13">
        <f>Totaaloverzicht!N51</f>
        <v>7</v>
      </c>
      <c r="O13">
        <f>Totaaloverzicht!O51</f>
        <v>0</v>
      </c>
      <c r="P13">
        <f>Totaaloverzicht!P51</f>
        <v>6</v>
      </c>
      <c r="Q13">
        <f>Totaaloverzicht!Q51</f>
        <v>2</v>
      </c>
      <c r="R13">
        <f>Totaaloverzicht!R51</f>
        <v>3</v>
      </c>
      <c r="S13">
        <f>Totaaloverzicht!S51</f>
        <v>1</v>
      </c>
      <c r="T13">
        <f>Totaaloverzicht!T51</f>
        <v>1</v>
      </c>
      <c r="U13">
        <f>Totaaloverzicht!U51</f>
        <v>2</v>
      </c>
      <c r="V13">
        <f>Totaaloverzicht!V51</f>
        <v>1</v>
      </c>
      <c r="W13">
        <f>Totaaloverzicht!W51</f>
        <v>-1</v>
      </c>
      <c r="X13">
        <f>Totaaloverzicht!X51</f>
        <v>0</v>
      </c>
      <c r="Y13">
        <f>Totaaloverzicht!Y51</f>
        <v>0</v>
      </c>
      <c r="Z13">
        <f>Totaaloverzicht!Z51</f>
        <v>0</v>
      </c>
      <c r="AA13">
        <f>Totaaloverzicht!AA51</f>
        <v>0</v>
      </c>
      <c r="AB13">
        <f>Totaaloverzicht!AB51</f>
        <v>7</v>
      </c>
      <c r="AC13">
        <f>Totaaloverzicht!AC51</f>
        <v>-3</v>
      </c>
      <c r="AD13">
        <f>Totaaloverzicht!AD51</f>
        <v>1</v>
      </c>
      <c r="AE13">
        <f>Totaaloverzicht!AE51</f>
        <v>0</v>
      </c>
      <c r="AF13">
        <f>Totaaloverzicht!AF51</f>
        <v>0</v>
      </c>
    </row>
    <row r="14" spans="1:9" ht="12.75">
      <c r="A14" t="s">
        <v>292</v>
      </c>
      <c r="E14">
        <f t="shared" si="0"/>
        <v>5</v>
      </c>
      <c r="F14">
        <f>Totaaloverzicht!F252</f>
        <v>0</v>
      </c>
      <c r="G14">
        <f>Totaaloverzicht!G252</f>
        <v>4</v>
      </c>
      <c r="H14">
        <f>Totaaloverzicht!H252</f>
        <v>0</v>
      </c>
      <c r="I14">
        <f>Totaaloverzicht!I252</f>
        <v>1</v>
      </c>
    </row>
    <row r="15" spans="1:11" ht="12.75">
      <c r="A15" t="s">
        <v>468</v>
      </c>
      <c r="E15">
        <f t="shared" si="0"/>
        <v>9</v>
      </c>
      <c r="F15">
        <f>Totaaloverzicht!F425</f>
        <v>3</v>
      </c>
      <c r="G15">
        <f>Totaaloverzicht!G425</f>
        <v>3</v>
      </c>
      <c r="H15">
        <f>Totaaloverzicht!H425</f>
        <v>0</v>
      </c>
      <c r="I15">
        <f>Totaaloverzicht!I425</f>
        <v>3</v>
      </c>
      <c r="J15">
        <f>Totaaloverzicht!J425</f>
        <v>0</v>
      </c>
      <c r="K15">
        <f>Totaaloverzicht!K425</f>
        <v>0</v>
      </c>
    </row>
    <row r="16" spans="1:13" ht="12.75">
      <c r="A16" t="s">
        <v>344</v>
      </c>
      <c r="E16">
        <f t="shared" si="0"/>
        <v>25</v>
      </c>
      <c r="F16">
        <f>Totaaloverzicht!F313</f>
        <v>0</v>
      </c>
      <c r="G16">
        <f>Totaaloverzicht!G313</f>
        <v>6</v>
      </c>
      <c r="H16">
        <f>Totaaloverzicht!H313</f>
        <v>0</v>
      </c>
      <c r="I16">
        <f>Totaaloverzicht!I313</f>
        <v>10</v>
      </c>
      <c r="J16">
        <f>Totaaloverzicht!J313</f>
        <v>6</v>
      </c>
      <c r="K16">
        <f>Totaaloverzicht!K313</f>
        <v>0</v>
      </c>
      <c r="L16">
        <f>Totaaloverzicht!L313</f>
        <v>3</v>
      </c>
      <c r="M16">
        <f>Totaaloverzicht!M313</f>
        <v>0</v>
      </c>
    </row>
    <row r="17" spans="1:19" ht="12.75">
      <c r="A17" t="s">
        <v>344</v>
      </c>
      <c r="E17">
        <f t="shared" si="0"/>
        <v>16</v>
      </c>
      <c r="Q17">
        <f>Totaaloverzicht!Q313</f>
        <v>3</v>
      </c>
      <c r="R17">
        <f>Totaaloverzicht!R313</f>
        <v>4</v>
      </c>
      <c r="S17">
        <f>Totaaloverzicht!S313</f>
        <v>9</v>
      </c>
    </row>
    <row r="18" spans="1:16" ht="12.75">
      <c r="A18" t="s">
        <v>497</v>
      </c>
      <c r="E18">
        <f t="shared" si="0"/>
        <v>34</v>
      </c>
      <c r="F18">
        <f>Totaaloverzicht!F512</f>
        <v>5</v>
      </c>
      <c r="G18">
        <f>Totaaloverzicht!G512</f>
        <v>0</v>
      </c>
      <c r="H18">
        <f>Totaaloverzicht!H512</f>
        <v>0</v>
      </c>
      <c r="I18">
        <f>Totaaloverzicht!I512</f>
        <v>9</v>
      </c>
      <c r="J18">
        <f>Totaaloverzicht!J512</f>
        <v>6</v>
      </c>
      <c r="K18">
        <f>Totaaloverzicht!K512</f>
        <v>3</v>
      </c>
      <c r="L18">
        <f>Totaaloverzicht!L512</f>
        <v>8</v>
      </c>
      <c r="M18">
        <f>Totaaloverzicht!M512</f>
        <v>0</v>
      </c>
      <c r="N18">
        <f>Totaaloverzicht!N512</f>
        <v>3</v>
      </c>
      <c r="O18">
        <f>Totaaloverzicht!O512</f>
        <v>0</v>
      </c>
      <c r="P18">
        <f>Totaaloverzicht!P512</f>
        <v>0</v>
      </c>
    </row>
    <row r="19" spans="1:27" ht="12.75">
      <c r="A19" t="s">
        <v>520</v>
      </c>
      <c r="E19">
        <f t="shared" si="0"/>
        <v>55</v>
      </c>
      <c r="F19">
        <f>Totaaloverzicht!F543</f>
        <v>1</v>
      </c>
      <c r="G19">
        <f>Totaaloverzicht!G543</f>
        <v>5</v>
      </c>
      <c r="H19">
        <f>Totaaloverzicht!H543</f>
        <v>0</v>
      </c>
      <c r="I19">
        <f>Totaaloverzicht!I543</f>
        <v>5</v>
      </c>
      <c r="J19">
        <f>Totaaloverzicht!J543</f>
        <v>0</v>
      </c>
      <c r="K19">
        <f>Totaaloverzicht!K543</f>
        <v>-1</v>
      </c>
      <c r="L19">
        <f>Totaaloverzicht!L543</f>
        <v>3</v>
      </c>
      <c r="M19">
        <f>Totaaloverzicht!M543</f>
        <v>0</v>
      </c>
      <c r="N19">
        <f>Totaaloverzicht!N543</f>
        <v>8</v>
      </c>
      <c r="O19">
        <f>Totaaloverzicht!O543</f>
        <v>3</v>
      </c>
      <c r="P19">
        <f>Totaaloverzicht!P543</f>
        <v>0</v>
      </c>
      <c r="Q19">
        <f>Totaaloverzicht!Q543</f>
        <v>0</v>
      </c>
      <c r="R19">
        <f>Totaaloverzicht!R543</f>
        <v>0</v>
      </c>
      <c r="S19">
        <f>Totaaloverzicht!S543</f>
        <v>4</v>
      </c>
      <c r="T19">
        <f>Totaaloverzicht!T543</f>
        <v>-1</v>
      </c>
      <c r="U19">
        <f>Totaaloverzicht!U543</f>
        <v>4</v>
      </c>
      <c r="V19">
        <f>Totaaloverzicht!V543</f>
        <v>3</v>
      </c>
      <c r="W19">
        <f>Totaaloverzicht!W543</f>
        <v>9</v>
      </c>
      <c r="X19">
        <f>Totaaloverzicht!X543</f>
        <v>6</v>
      </c>
      <c r="Y19">
        <f>Totaaloverzicht!Y543</f>
        <v>0</v>
      </c>
      <c r="Z19">
        <f>Totaaloverzicht!Z543</f>
        <v>6</v>
      </c>
      <c r="AA19">
        <f>Totaaloverzicht!AA543</f>
        <v>0</v>
      </c>
    </row>
    <row r="20" spans="1:18" ht="12.75">
      <c r="A20" t="s">
        <v>406</v>
      </c>
      <c r="E20">
        <f t="shared" si="0"/>
        <v>12</v>
      </c>
      <c r="H20">
        <f>Totaaloverzicht!H388</f>
        <v>0</v>
      </c>
      <c r="I20">
        <f>Totaaloverzicht!I388</f>
        <v>2</v>
      </c>
      <c r="J20">
        <f>Totaaloverzicht!J388</f>
        <v>0</v>
      </c>
      <c r="K20">
        <f>Totaaloverzicht!K388</f>
        <v>0</v>
      </c>
      <c r="L20">
        <f>Totaaloverzicht!L388</f>
        <v>3</v>
      </c>
      <c r="M20">
        <f>Totaaloverzicht!M388</f>
        <v>0</v>
      </c>
      <c r="N20">
        <f>Totaaloverzicht!N388</f>
        <v>4</v>
      </c>
      <c r="O20">
        <f>Totaaloverzicht!O388</f>
        <v>0</v>
      </c>
      <c r="P20">
        <f>Totaaloverzicht!P388</f>
        <v>-1</v>
      </c>
      <c r="Q20">
        <f>Totaaloverzicht!Q388</f>
        <v>4</v>
      </c>
      <c r="R20">
        <f>Totaaloverzicht!R388</f>
        <v>0</v>
      </c>
    </row>
    <row r="21" spans="1:16" ht="12.75">
      <c r="A21" t="s">
        <v>291</v>
      </c>
      <c r="E21">
        <f t="shared" si="0"/>
        <v>25</v>
      </c>
      <c r="J21">
        <f>Totaaloverzicht!J251</f>
        <v>16</v>
      </c>
      <c r="K21">
        <f>Totaaloverzicht!K251</f>
        <v>4</v>
      </c>
      <c r="L21">
        <f>Totaaloverzicht!L251</f>
        <v>0</v>
      </c>
      <c r="M21">
        <f>Totaaloverzicht!M251</f>
        <v>0</v>
      </c>
      <c r="N21">
        <f>Totaaloverzicht!N251</f>
        <v>2</v>
      </c>
      <c r="O21">
        <f>Totaaloverzicht!O251</f>
        <v>0</v>
      </c>
      <c r="P21">
        <f>Totaaloverzicht!P251</f>
        <v>3</v>
      </c>
    </row>
    <row r="22" spans="1:11" ht="12.75">
      <c r="A22" t="s">
        <v>303</v>
      </c>
      <c r="E22">
        <f t="shared" si="0"/>
        <v>0</v>
      </c>
      <c r="J22">
        <f>Totaaloverzicht!J264</f>
        <v>0</v>
      </c>
      <c r="K22">
        <f>Totaaloverzicht!K264</f>
        <v>0</v>
      </c>
    </row>
    <row r="23" spans="1:42" ht="12.75">
      <c r="A23" t="s">
        <v>463</v>
      </c>
      <c r="B23" t="s">
        <v>44</v>
      </c>
      <c r="C23" t="s">
        <v>528</v>
      </c>
      <c r="D23">
        <v>1000000</v>
      </c>
      <c r="E23">
        <f t="shared" si="0"/>
        <v>71</v>
      </c>
      <c r="L23">
        <f>Totaaloverzicht!L420</f>
        <v>4</v>
      </c>
      <c r="M23">
        <f>Totaaloverzicht!M420</f>
        <v>0</v>
      </c>
      <c r="N23">
        <f>Totaaloverzicht!N420</f>
        <v>0</v>
      </c>
      <c r="O23">
        <f>Totaaloverzicht!O420</f>
        <v>4</v>
      </c>
      <c r="P23">
        <f>Totaaloverzicht!P420</f>
        <v>7</v>
      </c>
      <c r="Q23">
        <f>Totaaloverzicht!Q420</f>
        <v>5</v>
      </c>
      <c r="R23">
        <f>Totaaloverzicht!R420</f>
        <v>0</v>
      </c>
      <c r="S23">
        <f>Totaaloverzicht!S420</f>
        <v>0</v>
      </c>
      <c r="T23">
        <f>Totaaloverzicht!T420</f>
        <v>1</v>
      </c>
      <c r="U23">
        <f>Totaaloverzicht!U420</f>
        <v>11</v>
      </c>
      <c r="V23">
        <f>Totaaloverzicht!V420</f>
        <v>0</v>
      </c>
      <c r="W23">
        <f>Totaaloverzicht!W420</f>
        <v>4</v>
      </c>
      <c r="X23">
        <f>Totaaloverzicht!X420</f>
        <v>0</v>
      </c>
      <c r="Y23">
        <f>Totaaloverzicht!Y420</f>
        <v>0</v>
      </c>
      <c r="Z23">
        <f>Totaaloverzicht!Z420</f>
        <v>4</v>
      </c>
      <c r="AA23">
        <f>Totaaloverzicht!AA420</f>
        <v>4</v>
      </c>
      <c r="AB23">
        <f>Totaaloverzicht!AB420</f>
        <v>1</v>
      </c>
      <c r="AC23">
        <f>Totaaloverzicht!AC420</f>
        <v>7</v>
      </c>
      <c r="AD23">
        <f>Totaaloverzicht!AD420</f>
        <v>9</v>
      </c>
      <c r="AE23">
        <f>Totaaloverzicht!AE420</f>
        <v>0</v>
      </c>
      <c r="AF23">
        <f>Totaaloverzicht!AF420</f>
        <v>0</v>
      </c>
      <c r="AG23">
        <f>Totaaloverzicht!AG420</f>
        <v>0</v>
      </c>
      <c r="AH23">
        <f>Totaaloverzicht!AH420</f>
        <v>0</v>
      </c>
      <c r="AI23">
        <f>Totaaloverzicht!AI420</f>
        <v>7</v>
      </c>
      <c r="AJ23">
        <f>Totaaloverzicht!AJ420</f>
        <v>0</v>
      </c>
      <c r="AK23">
        <f>Totaaloverzicht!AK420</f>
        <v>1</v>
      </c>
      <c r="AL23">
        <f>Totaaloverzicht!AL420</f>
        <v>2</v>
      </c>
      <c r="AM23">
        <f>Totaaloverzicht!AM420</f>
        <v>0</v>
      </c>
      <c r="AN23">
        <f>Totaaloverzicht!AN420</f>
        <v>0</v>
      </c>
      <c r="AO23">
        <f>Totaaloverzicht!AO420</f>
        <v>0</v>
      </c>
      <c r="AP23">
        <f>Totaaloverzicht!AP420</f>
        <v>0</v>
      </c>
    </row>
    <row r="24" spans="1:16" ht="12.75">
      <c r="A24" t="s">
        <v>346</v>
      </c>
      <c r="E24">
        <f t="shared" si="0"/>
        <v>2</v>
      </c>
      <c r="N24">
        <f>Totaaloverzicht!N315</f>
        <v>1</v>
      </c>
      <c r="O24">
        <f>Totaaloverzicht!O315</f>
        <v>0</v>
      </c>
      <c r="P24">
        <f>Totaaloverzicht!P315</f>
        <v>1</v>
      </c>
    </row>
    <row r="25" spans="1:42" ht="12.75">
      <c r="A25" t="s">
        <v>346</v>
      </c>
      <c r="B25" t="s">
        <v>42</v>
      </c>
      <c r="C25" t="s">
        <v>529</v>
      </c>
      <c r="D25">
        <v>3500000</v>
      </c>
      <c r="E25">
        <f t="shared" si="0"/>
        <v>110</v>
      </c>
      <c r="T25">
        <f>Totaaloverzicht!T315</f>
        <v>6</v>
      </c>
      <c r="U25">
        <f>Totaaloverzicht!U315</f>
        <v>9</v>
      </c>
      <c r="V25">
        <f>Totaaloverzicht!V315</f>
        <v>0</v>
      </c>
      <c r="W25">
        <f>Totaaloverzicht!W315</f>
        <v>11</v>
      </c>
      <c r="X25">
        <f>Totaaloverzicht!X315</f>
        <v>4</v>
      </c>
      <c r="Y25">
        <f>Totaaloverzicht!Y315</f>
        <v>12</v>
      </c>
      <c r="Z25">
        <f>Totaaloverzicht!Z315</f>
        <v>14</v>
      </c>
      <c r="AA25">
        <f>Totaaloverzicht!AA315</f>
        <v>9</v>
      </c>
      <c r="AB25">
        <f>Totaaloverzicht!AB315</f>
        <v>3</v>
      </c>
      <c r="AC25">
        <f>Totaaloverzicht!AC315</f>
        <v>3</v>
      </c>
      <c r="AD25">
        <f>Totaaloverzicht!AD315</f>
        <v>1</v>
      </c>
      <c r="AE25">
        <f>Totaaloverzicht!AE315</f>
        <v>0</v>
      </c>
      <c r="AF25">
        <f>Totaaloverzicht!AF315</f>
        <v>8</v>
      </c>
      <c r="AG25">
        <f>Totaaloverzicht!AG315</f>
        <v>3</v>
      </c>
      <c r="AH25">
        <f>Totaaloverzicht!AH315</f>
        <v>3</v>
      </c>
      <c r="AI25">
        <f>Totaaloverzicht!AI315</f>
        <v>1</v>
      </c>
      <c r="AJ25">
        <f>Totaaloverzicht!AJ315</f>
        <v>6</v>
      </c>
      <c r="AK25">
        <f>Totaaloverzicht!AK315</f>
        <v>1</v>
      </c>
      <c r="AL25">
        <f>Totaaloverzicht!AL315</f>
        <v>6</v>
      </c>
      <c r="AM25">
        <f>Totaaloverzicht!AM315</f>
        <v>4</v>
      </c>
      <c r="AN25">
        <f>Totaaloverzicht!AN315</f>
        <v>3</v>
      </c>
      <c r="AO25">
        <f>Totaaloverzicht!AO315</f>
        <v>3</v>
      </c>
      <c r="AP25">
        <f>Totaaloverzicht!AP315</f>
        <v>0</v>
      </c>
    </row>
    <row r="26" spans="1:42" ht="12.75">
      <c r="A26" t="s">
        <v>227</v>
      </c>
      <c r="B26" t="s">
        <v>40</v>
      </c>
      <c r="C26" t="s">
        <v>527</v>
      </c>
      <c r="D26">
        <v>1000000</v>
      </c>
      <c r="E26">
        <f t="shared" si="0"/>
        <v>53</v>
      </c>
      <c r="O26">
        <f>Totaaloverzicht!O74</f>
        <v>4</v>
      </c>
      <c r="P26">
        <f>Totaaloverzicht!P74</f>
        <v>1</v>
      </c>
      <c r="Q26">
        <f>Totaaloverzicht!Q74</f>
        <v>6</v>
      </c>
      <c r="R26">
        <f>Totaaloverzicht!R74</f>
        <v>0</v>
      </c>
      <c r="S26">
        <f>Totaaloverzicht!S74</f>
        <v>3</v>
      </c>
      <c r="T26">
        <f>Totaaloverzicht!T74</f>
        <v>4</v>
      </c>
      <c r="U26">
        <f>Totaaloverzicht!U74</f>
        <v>3</v>
      </c>
      <c r="V26">
        <f>Totaaloverzicht!V74</f>
        <v>0</v>
      </c>
      <c r="W26">
        <f>Totaaloverzicht!W74</f>
        <v>3</v>
      </c>
      <c r="X26">
        <f>Totaaloverzicht!X74</f>
        <v>4</v>
      </c>
      <c r="Y26">
        <f>Totaaloverzicht!Y74</f>
        <v>4</v>
      </c>
      <c r="Z26">
        <f>Totaaloverzicht!Z74</f>
        <v>4</v>
      </c>
      <c r="AA26">
        <f>Totaaloverzicht!AA74</f>
        <v>4</v>
      </c>
      <c r="AB26">
        <f>Totaaloverzicht!AB74</f>
        <v>0</v>
      </c>
      <c r="AC26">
        <f>Totaaloverzicht!AC74</f>
        <v>-1</v>
      </c>
      <c r="AD26">
        <f>Totaaloverzicht!AD74</f>
        <v>2</v>
      </c>
      <c r="AE26">
        <f>Totaaloverzicht!AE74</f>
        <v>0</v>
      </c>
      <c r="AF26">
        <f>Totaaloverzicht!AF74</f>
        <v>3</v>
      </c>
      <c r="AG26">
        <f>Totaaloverzicht!AG74</f>
        <v>0</v>
      </c>
      <c r="AH26">
        <f>Totaaloverzicht!AH74</f>
        <v>0</v>
      </c>
      <c r="AI26">
        <f>Totaaloverzicht!AI74</f>
        <v>2</v>
      </c>
      <c r="AJ26">
        <f>Totaaloverzicht!AJ74</f>
        <v>4</v>
      </c>
      <c r="AK26">
        <f>Totaaloverzicht!AK74</f>
        <v>0</v>
      </c>
      <c r="AL26">
        <f>Totaaloverzicht!AL74</f>
        <v>0</v>
      </c>
      <c r="AM26">
        <f>Totaaloverzicht!AM74</f>
        <v>3</v>
      </c>
      <c r="AN26">
        <f>Totaaloverzicht!AN74</f>
        <v>0</v>
      </c>
      <c r="AO26">
        <f>Totaaloverzicht!AO74</f>
        <v>0</v>
      </c>
      <c r="AP26">
        <f>Totaaloverzicht!AP74</f>
        <v>0</v>
      </c>
    </row>
    <row r="27" spans="1:42" ht="12.75">
      <c r="A27" t="s">
        <v>290</v>
      </c>
      <c r="B27" t="s">
        <v>271</v>
      </c>
      <c r="C27" t="s">
        <v>528</v>
      </c>
      <c r="D27">
        <v>500000</v>
      </c>
      <c r="E27">
        <f t="shared" si="0"/>
        <v>19</v>
      </c>
      <c r="Q27">
        <f>Totaaloverzicht!Q250</f>
        <v>1</v>
      </c>
      <c r="R27">
        <f>Totaaloverzicht!R250</f>
        <v>0</v>
      </c>
      <c r="S27">
        <f>Totaaloverzicht!S250</f>
        <v>0</v>
      </c>
      <c r="T27">
        <f>Totaaloverzicht!T250</f>
        <v>0</v>
      </c>
      <c r="U27">
        <f>Totaaloverzicht!U250</f>
        <v>3</v>
      </c>
      <c r="V27">
        <f>Totaaloverzicht!V250</f>
        <v>-1</v>
      </c>
      <c r="W27">
        <f>Totaaloverzicht!W250</f>
        <v>3</v>
      </c>
      <c r="X27">
        <f>Totaaloverzicht!X250</f>
        <v>0</v>
      </c>
      <c r="Y27">
        <f>Totaaloverzicht!Y250</f>
        <v>0</v>
      </c>
      <c r="Z27">
        <f>Totaaloverzicht!Z250</f>
        <v>5</v>
      </c>
      <c r="AA27">
        <f>Totaaloverzicht!AA250</f>
        <v>0</v>
      </c>
      <c r="AB27">
        <f>Totaaloverzicht!AB250</f>
        <v>0</v>
      </c>
      <c r="AC27">
        <f>Totaaloverzicht!AC250</f>
        <v>2</v>
      </c>
      <c r="AD27">
        <f>Totaaloverzicht!AD250</f>
        <v>0</v>
      </c>
      <c r="AE27">
        <f>Totaaloverzicht!AE250</f>
        <v>0</v>
      </c>
      <c r="AF27">
        <f>Totaaloverzicht!AF250</f>
        <v>1</v>
      </c>
      <c r="AG27">
        <f>Totaaloverzicht!AG250</f>
        <v>2</v>
      </c>
      <c r="AH27">
        <f>Totaaloverzicht!AH250</f>
        <v>-2</v>
      </c>
      <c r="AI27">
        <f>Totaaloverzicht!AI250</f>
        <v>0</v>
      </c>
      <c r="AJ27">
        <f>Totaaloverzicht!AJ250</f>
        <v>0</v>
      </c>
      <c r="AK27">
        <f>Totaaloverzicht!AK250</f>
        <v>0</v>
      </c>
      <c r="AL27">
        <f>Totaaloverzicht!AL250</f>
        <v>1</v>
      </c>
      <c r="AM27">
        <f>Totaaloverzicht!AM250</f>
        <v>3</v>
      </c>
      <c r="AN27">
        <f>Totaaloverzicht!AN250</f>
        <v>0</v>
      </c>
      <c r="AO27">
        <f>Totaaloverzicht!AO250</f>
        <v>0</v>
      </c>
      <c r="AP27">
        <f>Totaaloverzicht!AP250</f>
        <v>1</v>
      </c>
    </row>
    <row r="28" spans="1:42" ht="12.75">
      <c r="A28" t="s">
        <v>193</v>
      </c>
      <c r="B28" t="s">
        <v>65</v>
      </c>
      <c r="C28" t="s">
        <v>529</v>
      </c>
      <c r="D28">
        <v>3000000</v>
      </c>
      <c r="E28">
        <f t="shared" si="0"/>
        <v>63</v>
      </c>
      <c r="Q28">
        <f>Totaaloverzicht!Q459</f>
        <v>0</v>
      </c>
      <c r="R28">
        <f>Totaaloverzicht!R459</f>
        <v>9</v>
      </c>
      <c r="S28">
        <f>Totaaloverzicht!S459</f>
        <v>2</v>
      </c>
      <c r="T28">
        <f>Totaaloverzicht!T459</f>
        <v>6</v>
      </c>
      <c r="U28">
        <f>Totaaloverzicht!U459</f>
        <v>0</v>
      </c>
      <c r="V28">
        <f>Totaaloverzicht!V459</f>
        <v>0</v>
      </c>
      <c r="W28">
        <f>Totaaloverzicht!W459</f>
        <v>3</v>
      </c>
      <c r="X28">
        <f>Totaaloverzicht!X459</f>
        <v>6</v>
      </c>
      <c r="Y28">
        <f>Totaaloverzicht!Y459</f>
        <v>0</v>
      </c>
      <c r="Z28">
        <f>Totaaloverzicht!Z459</f>
        <v>6</v>
      </c>
      <c r="AA28">
        <f>Totaaloverzicht!AA459</f>
        <v>0</v>
      </c>
      <c r="AB28">
        <f>Totaaloverzicht!AB459</f>
        <v>0</v>
      </c>
      <c r="AC28">
        <f>Totaaloverzicht!AC459</f>
        <v>7</v>
      </c>
      <c r="AD28">
        <f>Totaaloverzicht!AD459</f>
        <v>3</v>
      </c>
      <c r="AE28">
        <f>Totaaloverzicht!AE459</f>
        <v>3</v>
      </c>
      <c r="AF28">
        <f>Totaaloverzicht!AF459</f>
        <v>0</v>
      </c>
      <c r="AG28">
        <f>Totaaloverzicht!AG459</f>
        <v>0</v>
      </c>
      <c r="AH28">
        <f>Totaaloverzicht!AH459</f>
        <v>1</v>
      </c>
      <c r="AI28">
        <f>Totaaloverzicht!AI459</f>
        <v>0</v>
      </c>
      <c r="AJ28">
        <f>Totaaloverzicht!AJ459</f>
        <v>1</v>
      </c>
      <c r="AK28">
        <f>Totaaloverzicht!AK459</f>
        <v>3</v>
      </c>
      <c r="AL28">
        <f>Totaaloverzicht!AL459</f>
        <v>6</v>
      </c>
      <c r="AM28">
        <f>Totaaloverzicht!AM459</f>
        <v>3</v>
      </c>
      <c r="AN28">
        <f>Totaaloverzicht!AN459</f>
        <v>0</v>
      </c>
      <c r="AO28">
        <f>Totaaloverzicht!AO459</f>
        <v>4</v>
      </c>
      <c r="AP28">
        <f>Totaaloverzicht!AP459</f>
        <v>0</v>
      </c>
    </row>
    <row r="29" spans="1:42" ht="12.75">
      <c r="A29" t="s">
        <v>478</v>
      </c>
      <c r="B29" t="s">
        <v>45</v>
      </c>
      <c r="C29" t="s">
        <v>530</v>
      </c>
      <c r="D29">
        <v>750000</v>
      </c>
      <c r="E29">
        <f t="shared" si="0"/>
        <v>61</v>
      </c>
      <c r="Q29">
        <f>Totaaloverzicht!Q492</f>
        <v>3</v>
      </c>
      <c r="R29">
        <f>Totaaloverzicht!R492</f>
        <v>1</v>
      </c>
      <c r="S29">
        <f>Totaaloverzicht!S492</f>
        <v>3</v>
      </c>
      <c r="T29">
        <f>Totaaloverzicht!T492</f>
        <v>0</v>
      </c>
      <c r="U29">
        <f>Totaaloverzicht!U492</f>
        <v>3</v>
      </c>
      <c r="V29">
        <f>Totaaloverzicht!V492</f>
        <v>4</v>
      </c>
      <c r="W29">
        <f>Totaaloverzicht!W492</f>
        <v>4</v>
      </c>
      <c r="X29">
        <f>Totaaloverzicht!X492</f>
        <v>0</v>
      </c>
      <c r="Y29">
        <f>Totaaloverzicht!Y492</f>
        <v>0</v>
      </c>
      <c r="Z29">
        <f>Totaaloverzicht!Z492</f>
        <v>1</v>
      </c>
      <c r="AA29">
        <f>Totaaloverzicht!AA492</f>
        <v>0</v>
      </c>
      <c r="AB29">
        <f>Totaaloverzicht!AB492</f>
        <v>0</v>
      </c>
      <c r="AC29">
        <f>Totaaloverzicht!AC492</f>
        <v>0</v>
      </c>
      <c r="AD29">
        <f>Totaaloverzicht!AD492</f>
        <v>4</v>
      </c>
      <c r="AE29">
        <f>Totaaloverzicht!AE492</f>
        <v>4</v>
      </c>
      <c r="AF29">
        <f>Totaaloverzicht!AF492</f>
        <v>6</v>
      </c>
      <c r="AG29">
        <f>Totaaloverzicht!AG492</f>
        <v>6</v>
      </c>
      <c r="AH29">
        <f>Totaaloverzicht!AH492</f>
        <v>0</v>
      </c>
      <c r="AI29">
        <f>Totaaloverzicht!AI492</f>
        <v>4</v>
      </c>
      <c r="AJ29">
        <f>Totaaloverzicht!AJ492</f>
        <v>0</v>
      </c>
      <c r="AK29">
        <f>Totaaloverzicht!AK492</f>
        <v>3</v>
      </c>
      <c r="AL29">
        <f>Totaaloverzicht!AL492</f>
        <v>1</v>
      </c>
      <c r="AM29">
        <f>Totaaloverzicht!AM492</f>
        <v>4</v>
      </c>
      <c r="AN29">
        <f>Totaaloverzicht!AN492</f>
        <v>9</v>
      </c>
      <c r="AO29">
        <f>Totaaloverzicht!AO492</f>
        <v>1</v>
      </c>
      <c r="AP29">
        <f>Totaaloverzicht!AP492</f>
        <v>0</v>
      </c>
    </row>
    <row r="30" spans="1:25" ht="12.75">
      <c r="A30" t="s">
        <v>199</v>
      </c>
      <c r="E30">
        <f t="shared" si="0"/>
        <v>4</v>
      </c>
      <c r="S30">
        <f>Totaaloverzicht!S465</f>
        <v>0</v>
      </c>
      <c r="T30">
        <f>Totaaloverzicht!T465</f>
        <v>0</v>
      </c>
      <c r="U30">
        <f>Totaaloverzicht!U465</f>
        <v>4</v>
      </c>
      <c r="V30">
        <f>Totaaloverzicht!V465</f>
        <v>0</v>
      </c>
      <c r="W30">
        <f>Totaaloverzicht!W465</f>
        <v>0</v>
      </c>
      <c r="X30">
        <f>Totaaloverzicht!X465</f>
        <v>0</v>
      </c>
      <c r="Y30">
        <f>Totaaloverzicht!Y465</f>
        <v>0</v>
      </c>
    </row>
    <row r="31" spans="1:42" ht="12.75">
      <c r="A31" t="s">
        <v>411</v>
      </c>
      <c r="B31" t="s">
        <v>43</v>
      </c>
      <c r="C31" t="s">
        <v>527</v>
      </c>
      <c r="D31">
        <v>500000</v>
      </c>
      <c r="E31">
        <f t="shared" si="0"/>
        <v>30</v>
      </c>
      <c r="S31">
        <f>Totaaloverzicht!S393</f>
        <v>3</v>
      </c>
      <c r="T31">
        <f>Totaaloverzicht!T393</f>
        <v>4</v>
      </c>
      <c r="U31">
        <f>Totaaloverzicht!U393</f>
        <v>0</v>
      </c>
      <c r="V31">
        <f>Totaaloverzicht!V393</f>
        <v>0</v>
      </c>
      <c r="W31">
        <f>Totaaloverzicht!W393</f>
        <v>0</v>
      </c>
      <c r="X31">
        <f>Totaaloverzicht!X393</f>
        <v>0</v>
      </c>
      <c r="Y31">
        <f>Totaaloverzicht!Y393</f>
        <v>0</v>
      </c>
      <c r="Z31">
        <f>Totaaloverzicht!Z393</f>
        <v>0</v>
      </c>
      <c r="AA31">
        <f>Totaaloverzicht!AA393</f>
        <v>3</v>
      </c>
      <c r="AB31">
        <f>Totaaloverzicht!AB393</f>
        <v>2</v>
      </c>
      <c r="AC31">
        <f>Totaaloverzicht!AC393</f>
        <v>2</v>
      </c>
      <c r="AD31">
        <f>Totaaloverzicht!AD393</f>
        <v>2</v>
      </c>
      <c r="AE31">
        <f>Totaaloverzicht!AE393</f>
        <v>3</v>
      </c>
      <c r="AF31">
        <f>Totaaloverzicht!AF393</f>
        <v>0</v>
      </c>
      <c r="AG31">
        <f>Totaaloverzicht!AG393</f>
        <v>0</v>
      </c>
      <c r="AH31">
        <f>Totaaloverzicht!AH393</f>
        <v>3</v>
      </c>
      <c r="AI31">
        <f>Totaaloverzicht!AI393</f>
        <v>0</v>
      </c>
      <c r="AJ31">
        <f>Totaaloverzicht!AJ393</f>
        <v>5</v>
      </c>
      <c r="AK31">
        <f>Totaaloverzicht!AK393</f>
        <v>3</v>
      </c>
      <c r="AL31">
        <f>Totaaloverzicht!AL393</f>
        <v>1</v>
      </c>
      <c r="AM31">
        <f>Totaaloverzicht!AM393</f>
        <v>-1</v>
      </c>
      <c r="AN31">
        <f>Totaaloverzicht!AN393</f>
        <v>0</v>
      </c>
      <c r="AO31">
        <f>Totaaloverzicht!AO393</f>
        <v>0</v>
      </c>
      <c r="AP31">
        <f>Totaaloverzicht!AP393</f>
        <v>0</v>
      </c>
    </row>
    <row r="32" spans="1:32" ht="12.75">
      <c r="A32" t="s">
        <v>525</v>
      </c>
      <c r="E32">
        <f t="shared" si="0"/>
        <v>6</v>
      </c>
      <c r="V32">
        <f>Totaaloverzicht!V5</f>
        <v>0</v>
      </c>
      <c r="W32">
        <f>Totaaloverzicht!W5</f>
        <v>3</v>
      </c>
      <c r="X32">
        <f>Totaaloverzicht!X5</f>
        <v>0</v>
      </c>
      <c r="Y32">
        <f>Totaaloverzicht!Y5</f>
        <v>0</v>
      </c>
      <c r="Z32">
        <f>Totaaloverzicht!Z5</f>
        <v>0</v>
      </c>
      <c r="AA32">
        <f>Totaaloverzicht!AA5</f>
        <v>0</v>
      </c>
      <c r="AB32">
        <f>Totaaloverzicht!AB5</f>
        <v>0</v>
      </c>
      <c r="AC32">
        <f>Totaaloverzicht!AC5</f>
        <v>0</v>
      </c>
      <c r="AD32">
        <f>Totaaloverzicht!AD5</f>
        <v>3</v>
      </c>
      <c r="AE32">
        <f>Totaaloverzicht!AE5</f>
        <v>0</v>
      </c>
      <c r="AF32">
        <f>Totaaloverzicht!AF5</f>
        <v>0</v>
      </c>
    </row>
    <row r="33" spans="1:42" ht="12.75">
      <c r="A33" t="s">
        <v>202</v>
      </c>
      <c r="B33" t="s">
        <v>64</v>
      </c>
      <c r="C33" t="s">
        <v>527</v>
      </c>
      <c r="D33">
        <v>1000000</v>
      </c>
      <c r="E33">
        <f t="shared" si="0"/>
        <v>43</v>
      </c>
      <c r="AB33">
        <f>Totaaloverzicht!AB469</f>
        <v>3</v>
      </c>
      <c r="AC33">
        <f>Totaaloverzicht!AC469</f>
        <v>0</v>
      </c>
      <c r="AD33">
        <f>Totaaloverzicht!AD469</f>
        <v>4</v>
      </c>
      <c r="AE33">
        <f>Totaaloverzicht!AE469</f>
        <v>1</v>
      </c>
      <c r="AF33">
        <f>Totaaloverzicht!AF469</f>
        <v>0</v>
      </c>
      <c r="AG33">
        <f>Totaaloverzicht!AG469</f>
        <v>6</v>
      </c>
      <c r="AH33">
        <f>Totaaloverzicht!AH469</f>
        <v>6</v>
      </c>
      <c r="AI33">
        <f>Totaaloverzicht!AI469</f>
        <v>0</v>
      </c>
      <c r="AJ33">
        <f>Totaaloverzicht!AJ469</f>
        <v>5</v>
      </c>
      <c r="AK33">
        <f>Totaaloverzicht!AK469</f>
        <v>3</v>
      </c>
      <c r="AL33">
        <f>Totaaloverzicht!AL469</f>
        <v>5</v>
      </c>
      <c r="AM33">
        <f>Totaaloverzicht!AM469</f>
        <v>4</v>
      </c>
      <c r="AN33">
        <f>Totaaloverzicht!AN469</f>
        <v>1</v>
      </c>
      <c r="AO33">
        <f>Totaaloverzicht!AO469</f>
        <v>5</v>
      </c>
      <c r="AP33">
        <f>Totaaloverzicht!AP469</f>
        <v>0</v>
      </c>
    </row>
    <row r="34" spans="1:32" ht="12.75">
      <c r="A34" t="s">
        <v>521</v>
      </c>
      <c r="E34">
        <f t="shared" si="0"/>
        <v>15</v>
      </c>
      <c r="AB34">
        <f>Totaaloverzicht!AB545</f>
        <v>0</v>
      </c>
      <c r="AC34">
        <f>Totaaloverzicht!AC545</f>
        <v>0</v>
      </c>
      <c r="AD34">
        <f>Totaaloverzicht!AD545</f>
        <v>7</v>
      </c>
      <c r="AE34">
        <f>Totaaloverzicht!AE545</f>
        <v>6</v>
      </c>
      <c r="AF34">
        <f>Totaaloverzicht!AF545</f>
        <v>2</v>
      </c>
    </row>
    <row r="35" spans="1:42" ht="12.75">
      <c r="A35" t="s">
        <v>386</v>
      </c>
      <c r="B35" t="s">
        <v>69</v>
      </c>
      <c r="C35" t="s">
        <v>528</v>
      </c>
      <c r="D35">
        <v>750000</v>
      </c>
      <c r="E35">
        <f t="shared" si="0"/>
        <v>17</v>
      </c>
      <c r="AG35">
        <f>Totaaloverzicht!AG363</f>
        <v>4</v>
      </c>
      <c r="AH35">
        <f>Totaaloverzicht!AH363</f>
        <v>0</v>
      </c>
      <c r="AI35">
        <f>Totaaloverzicht!AI363</f>
        <v>1</v>
      </c>
      <c r="AJ35">
        <f>Totaaloverzicht!AJ363</f>
        <v>4</v>
      </c>
      <c r="AK35">
        <f>Totaaloverzicht!AK363</f>
        <v>0</v>
      </c>
      <c r="AL35">
        <f>Totaaloverzicht!AL363</f>
        <v>3</v>
      </c>
      <c r="AM35">
        <f>Totaaloverzicht!AM363</f>
        <v>2</v>
      </c>
      <c r="AN35">
        <f>Totaaloverzicht!AN363</f>
        <v>0</v>
      </c>
      <c r="AO35">
        <f>Totaaloverzicht!AO363</f>
        <v>3</v>
      </c>
      <c r="AP35">
        <f>Totaaloverzicht!AP363</f>
        <v>0</v>
      </c>
    </row>
    <row r="36" spans="1:42" ht="12.75">
      <c r="A36" t="s">
        <v>83</v>
      </c>
      <c r="B36" t="s">
        <v>38</v>
      </c>
      <c r="C36" t="s">
        <v>527</v>
      </c>
      <c r="D36">
        <v>1000000</v>
      </c>
      <c r="E36">
        <f t="shared" si="0"/>
        <v>16</v>
      </c>
      <c r="AG36">
        <f>Totaaloverzicht!AG7</f>
        <v>0</v>
      </c>
      <c r="AH36">
        <f>Totaaloverzicht!AH7</f>
        <v>0</v>
      </c>
      <c r="AI36">
        <f>Totaaloverzicht!AI7</f>
        <v>0</v>
      </c>
      <c r="AJ36">
        <f>Totaaloverzicht!AJ7</f>
        <v>1</v>
      </c>
      <c r="AK36">
        <f>Totaaloverzicht!AK7</f>
        <v>4</v>
      </c>
      <c r="AL36">
        <f>Totaaloverzicht!AL7</f>
        <v>1</v>
      </c>
      <c r="AM36">
        <f>Totaaloverzicht!AM7</f>
        <v>0</v>
      </c>
      <c r="AN36">
        <f>Totaaloverzicht!AN7</f>
        <v>7</v>
      </c>
      <c r="AO36">
        <f>Totaaloverzicht!AO7</f>
        <v>3</v>
      </c>
      <c r="AP36">
        <f>Totaaloverzicht!AP7</f>
        <v>0</v>
      </c>
    </row>
    <row r="37" spans="1:33" ht="12.75">
      <c r="A37" t="s">
        <v>520</v>
      </c>
      <c r="E37">
        <f t="shared" si="0"/>
        <v>1</v>
      </c>
      <c r="AG37">
        <f>Totaaloverzicht!AG543</f>
        <v>1</v>
      </c>
    </row>
    <row r="38" spans="1:42" ht="12.75">
      <c r="A38" t="s">
        <v>521</v>
      </c>
      <c r="B38" t="s">
        <v>46</v>
      </c>
      <c r="C38" t="s">
        <v>529</v>
      </c>
      <c r="D38">
        <v>1000000</v>
      </c>
      <c r="E38">
        <f>SUM(F38:AP38)</f>
        <v>24</v>
      </c>
      <c r="AH38">
        <f>Totaaloverzicht!AH545</f>
        <v>3</v>
      </c>
      <c r="AI38">
        <f>Totaaloverzicht!AI545</f>
        <v>0</v>
      </c>
      <c r="AJ38">
        <f>Totaaloverzicht!AJ545</f>
        <v>-1</v>
      </c>
      <c r="AK38">
        <f>Totaaloverzicht!AK545</f>
        <v>0</v>
      </c>
      <c r="AL38">
        <f>Totaaloverzicht!AL545</f>
        <v>6</v>
      </c>
      <c r="AM38">
        <f>Totaaloverzicht!AM545</f>
        <v>5</v>
      </c>
      <c r="AN38">
        <f>Totaaloverzicht!AN545</f>
        <v>8</v>
      </c>
      <c r="AO38">
        <f>Totaaloverzicht!AO545</f>
        <v>0</v>
      </c>
      <c r="AP38">
        <f>Totaaloverzicht!AP545</f>
        <v>3</v>
      </c>
    </row>
    <row r="39" spans="6:42" ht="12.75">
      <c r="F39" s="1">
        <f>SUM(F6:F38)</f>
        <v>15</v>
      </c>
      <c r="G39" s="1">
        <f aca="true" t="shared" si="1" ref="G39:AM39">SUM(G6:G38)</f>
        <v>29</v>
      </c>
      <c r="H39" s="1">
        <f t="shared" si="1"/>
        <v>0</v>
      </c>
      <c r="I39" s="1">
        <f t="shared" si="1"/>
        <v>41</v>
      </c>
      <c r="J39" s="1">
        <f t="shared" si="1"/>
        <v>34</v>
      </c>
      <c r="K39" s="1">
        <f t="shared" si="1"/>
        <v>21</v>
      </c>
      <c r="L39" s="1">
        <f t="shared" si="1"/>
        <v>30</v>
      </c>
      <c r="M39" s="1">
        <f t="shared" si="1"/>
        <v>1</v>
      </c>
      <c r="N39" s="1">
        <f t="shared" si="1"/>
        <v>27</v>
      </c>
      <c r="O39" s="1">
        <f t="shared" si="1"/>
        <v>18</v>
      </c>
      <c r="P39" s="1">
        <f t="shared" si="1"/>
        <v>20</v>
      </c>
      <c r="Q39" s="1">
        <f t="shared" si="1"/>
        <v>24</v>
      </c>
      <c r="R39" s="1">
        <f t="shared" si="1"/>
        <v>21</v>
      </c>
      <c r="S39" s="1">
        <f t="shared" si="1"/>
        <v>29</v>
      </c>
      <c r="T39" s="1">
        <f t="shared" si="1"/>
        <v>21</v>
      </c>
      <c r="U39" s="1">
        <f t="shared" si="1"/>
        <v>43</v>
      </c>
      <c r="V39" s="1">
        <f t="shared" si="1"/>
        <v>7</v>
      </c>
      <c r="W39" s="1">
        <f t="shared" si="1"/>
        <v>39</v>
      </c>
      <c r="X39" s="1">
        <f t="shared" si="1"/>
        <v>20</v>
      </c>
      <c r="Y39" s="1">
        <f t="shared" si="1"/>
        <v>16</v>
      </c>
      <c r="Z39" s="1">
        <f t="shared" si="1"/>
        <v>40</v>
      </c>
      <c r="AA39" s="1">
        <f t="shared" si="1"/>
        <v>16</v>
      </c>
      <c r="AB39" s="1">
        <f t="shared" si="1"/>
        <v>16</v>
      </c>
      <c r="AC39" s="1">
        <f t="shared" si="1"/>
        <v>17</v>
      </c>
      <c r="AD39" s="1">
        <f t="shared" si="1"/>
        <v>36</v>
      </c>
      <c r="AE39" s="1">
        <f t="shared" si="1"/>
        <v>17</v>
      </c>
      <c r="AF39" s="1">
        <f t="shared" si="1"/>
        <v>20</v>
      </c>
      <c r="AG39" s="1">
        <f t="shared" si="1"/>
        <v>22</v>
      </c>
      <c r="AH39" s="1">
        <f t="shared" si="1"/>
        <v>14</v>
      </c>
      <c r="AI39" s="1">
        <f t="shared" si="1"/>
        <v>15</v>
      </c>
      <c r="AJ39" s="1">
        <f t="shared" si="1"/>
        <v>25</v>
      </c>
      <c r="AK39" s="1">
        <f t="shared" si="1"/>
        <v>18</v>
      </c>
      <c r="AL39" s="1">
        <f t="shared" si="1"/>
        <v>32</v>
      </c>
      <c r="AM39" s="1">
        <f t="shared" si="1"/>
        <v>27</v>
      </c>
      <c r="AN39" s="1">
        <f>SUM(AN6:AN38)</f>
        <v>28</v>
      </c>
      <c r="AO39" s="1">
        <f>SUM(AO6:AO38)</f>
        <v>19</v>
      </c>
      <c r="AP39" s="1">
        <f>SUM(AP6:AP38)</f>
        <v>4</v>
      </c>
    </row>
    <row r="42" ht="12.75">
      <c r="H42" s="1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1"/>
  <sheetViews>
    <sheetView zoomScale="75" zoomScaleNormal="75" workbookViewId="0" topLeftCell="A1">
      <pane xSplit="5" ySplit="5" topLeftCell="AG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41" sqref="E41"/>
    </sheetView>
  </sheetViews>
  <sheetFormatPr defaultColWidth="9.140625" defaultRowHeight="12.75"/>
  <cols>
    <col min="1" max="1" width="25.7109375" style="0" bestFit="1" customWidth="1"/>
    <col min="2" max="2" width="10.57421875" style="0" bestFit="1" customWidth="1"/>
    <col min="3" max="3" width="7.00390625" style="0" bestFit="1" customWidth="1"/>
    <col min="4" max="4" width="9.28125" style="0" bestFit="1" customWidth="1"/>
    <col min="5" max="5" width="6.57421875" style="0" customWidth="1"/>
    <col min="6" max="14" width="3.8515625" style="0" bestFit="1" customWidth="1"/>
    <col min="15" max="39" width="4.8515625" style="0" customWidth="1"/>
    <col min="40" max="42" width="5.28125" style="0" bestFit="1" customWidth="1"/>
  </cols>
  <sheetData>
    <row r="1" spans="1:2" ht="12.75">
      <c r="A1" t="s">
        <v>4</v>
      </c>
      <c r="B1">
        <f>SUM(E6:E79)</f>
        <v>785</v>
      </c>
    </row>
    <row r="2" spans="1:2" ht="12.75">
      <c r="A2" t="s">
        <v>51</v>
      </c>
      <c r="B2">
        <f>COUNTIF(A17:A66,"&gt;''")+25</f>
        <v>49</v>
      </c>
    </row>
    <row r="3" spans="1:2" ht="12.75">
      <c r="A3" t="s">
        <v>52</v>
      </c>
      <c r="B3">
        <f>SUM(D6:D79)</f>
        <v>18000000</v>
      </c>
    </row>
    <row r="5" spans="1:42" ht="25.5" customHeight="1">
      <c r="A5" s="7" t="s">
        <v>1</v>
      </c>
      <c r="B5" s="7" t="s">
        <v>0</v>
      </c>
      <c r="C5" s="7" t="s">
        <v>2</v>
      </c>
      <c r="D5" s="7" t="s">
        <v>3</v>
      </c>
      <c r="E5" s="8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  <c r="Z5" s="7" t="s">
        <v>25</v>
      </c>
      <c r="AA5" s="7" t="s">
        <v>26</v>
      </c>
      <c r="AB5" s="7" t="s">
        <v>27</v>
      </c>
      <c r="AC5" s="7" t="s">
        <v>28</v>
      </c>
      <c r="AD5" s="7" t="s">
        <v>29</v>
      </c>
      <c r="AE5" s="7" t="s">
        <v>30</v>
      </c>
      <c r="AF5" s="7" t="s">
        <v>31</v>
      </c>
      <c r="AG5" s="7" t="s">
        <v>32</v>
      </c>
      <c r="AH5" s="7" t="s">
        <v>33</v>
      </c>
      <c r="AI5" s="7" t="s">
        <v>34</v>
      </c>
      <c r="AJ5" s="7" t="s">
        <v>35</v>
      </c>
      <c r="AK5" s="7" t="s">
        <v>36</v>
      </c>
      <c r="AL5" s="7" t="s">
        <v>37</v>
      </c>
      <c r="AM5" s="7" t="s">
        <v>537</v>
      </c>
      <c r="AN5" s="7" t="s">
        <v>630</v>
      </c>
      <c r="AO5" s="7" t="s">
        <v>631</v>
      </c>
      <c r="AP5" s="7" t="s">
        <v>633</v>
      </c>
    </row>
    <row r="6" spans="1:7" ht="12.75">
      <c r="A6" t="s">
        <v>175</v>
      </c>
      <c r="E6">
        <f>SUM(F6:AP6)</f>
        <v>0</v>
      </c>
      <c r="F6">
        <f>Totaaloverzicht!F435</f>
        <v>0</v>
      </c>
      <c r="G6">
        <f>Totaaloverzicht!G435</f>
        <v>0</v>
      </c>
    </row>
    <row r="7" spans="1:16" ht="12.75">
      <c r="A7" t="s">
        <v>175</v>
      </c>
      <c r="E7">
        <f aca="true" t="shared" si="0" ref="E7:E40">SUM(F7:AP7)</f>
        <v>11</v>
      </c>
      <c r="J7">
        <f>Totaaloverzicht!J435</f>
        <v>3</v>
      </c>
      <c r="K7">
        <f>Totaaloverzicht!K435</f>
        <v>3</v>
      </c>
      <c r="L7">
        <f>Totaaloverzicht!L435</f>
        <v>1</v>
      </c>
      <c r="M7">
        <f>Totaaloverzicht!M435</f>
        <v>0</v>
      </c>
      <c r="N7">
        <f>Totaaloverzicht!N435</f>
        <v>1</v>
      </c>
      <c r="O7">
        <f>Totaaloverzicht!O435</f>
        <v>3</v>
      </c>
      <c r="P7">
        <f>Totaaloverzicht!P435</f>
        <v>0</v>
      </c>
    </row>
    <row r="8" spans="1:21" ht="12.75">
      <c r="A8" t="s">
        <v>82</v>
      </c>
      <c r="E8">
        <f t="shared" si="0"/>
        <v>37</v>
      </c>
      <c r="F8">
        <f>Totaaloverzicht!F6</f>
        <v>0</v>
      </c>
      <c r="G8">
        <f>Totaaloverzicht!G6</f>
        <v>4</v>
      </c>
      <c r="H8">
        <f>Totaaloverzicht!H6</f>
        <v>0</v>
      </c>
      <c r="I8">
        <f>Totaaloverzicht!I6</f>
        <v>5</v>
      </c>
      <c r="J8">
        <f>Totaaloverzicht!J6</f>
        <v>0</v>
      </c>
      <c r="K8">
        <f>Totaaloverzicht!K6</f>
        <v>9</v>
      </c>
      <c r="L8">
        <f>Totaaloverzicht!L6</f>
        <v>0</v>
      </c>
      <c r="M8">
        <f>Totaaloverzicht!M6</f>
        <v>1</v>
      </c>
      <c r="N8">
        <f>Totaaloverzicht!N6</f>
        <v>1</v>
      </c>
      <c r="O8">
        <f>Totaaloverzicht!O6</f>
        <v>4</v>
      </c>
      <c r="P8">
        <f>Totaaloverzicht!P6</f>
        <v>1</v>
      </c>
      <c r="Q8">
        <f>Totaaloverzicht!Q6</f>
        <v>0</v>
      </c>
      <c r="R8">
        <f>Totaaloverzicht!R6</f>
        <v>4</v>
      </c>
      <c r="S8">
        <f>Totaaloverzicht!S6</f>
        <v>4</v>
      </c>
      <c r="T8">
        <f>Totaaloverzicht!T6</f>
        <v>0</v>
      </c>
      <c r="U8">
        <f>Totaaloverzicht!U6</f>
        <v>4</v>
      </c>
    </row>
    <row r="9" spans="1:16" ht="12.75">
      <c r="A9" t="s">
        <v>109</v>
      </c>
      <c r="E9">
        <f t="shared" si="0"/>
        <v>9</v>
      </c>
      <c r="F9">
        <f>Totaaloverzicht!F43</f>
        <v>0</v>
      </c>
      <c r="G9">
        <f>Totaaloverzicht!G43</f>
        <v>4</v>
      </c>
      <c r="H9">
        <f>Totaaloverzicht!H43</f>
        <v>0</v>
      </c>
      <c r="I9">
        <f>Totaaloverzicht!I43</f>
        <v>0</v>
      </c>
      <c r="J9">
        <f>Totaaloverzicht!J43</f>
        <v>3</v>
      </c>
      <c r="K9">
        <f>Totaaloverzicht!K43</f>
        <v>0</v>
      </c>
      <c r="L9">
        <f>Totaaloverzicht!L43</f>
        <v>-1</v>
      </c>
      <c r="M9">
        <f>Totaaloverzicht!M43</f>
        <v>0</v>
      </c>
      <c r="N9">
        <f>Totaaloverzicht!N43</f>
        <v>3</v>
      </c>
      <c r="O9">
        <f>Totaaloverzicht!O43</f>
        <v>0</v>
      </c>
      <c r="P9">
        <f>Totaaloverzicht!P43</f>
        <v>0</v>
      </c>
    </row>
    <row r="10" spans="1:13" ht="12.75">
      <c r="A10" t="s">
        <v>434</v>
      </c>
      <c r="E10">
        <f t="shared" si="0"/>
        <v>5</v>
      </c>
      <c r="F10">
        <f>Totaaloverzicht!F203</f>
        <v>-1</v>
      </c>
      <c r="G10">
        <f>Totaaloverzicht!G203</f>
        <v>3</v>
      </c>
      <c r="H10">
        <f>Totaaloverzicht!H203</f>
        <v>0</v>
      </c>
      <c r="I10">
        <f>Totaaloverzicht!I203</f>
        <v>3</v>
      </c>
      <c r="J10">
        <f>Totaaloverzicht!J203</f>
        <v>0</v>
      </c>
      <c r="K10">
        <f>Totaaloverzicht!K203</f>
        <v>0</v>
      </c>
      <c r="L10">
        <f>Totaaloverzicht!L203</f>
        <v>0</v>
      </c>
      <c r="M10">
        <f>Totaaloverzicht!M203</f>
        <v>0</v>
      </c>
    </row>
    <row r="11" spans="1:42" ht="12.75">
      <c r="A11" t="s">
        <v>434</v>
      </c>
      <c r="B11" t="s">
        <v>67</v>
      </c>
      <c r="C11" t="s">
        <v>527</v>
      </c>
      <c r="D11">
        <v>1250000</v>
      </c>
      <c r="E11">
        <f t="shared" si="0"/>
        <v>39</v>
      </c>
      <c r="O11">
        <f>Totaaloverzicht!O203</f>
        <v>0</v>
      </c>
      <c r="P11">
        <f>Totaaloverzicht!P203</f>
        <v>4</v>
      </c>
      <c r="Q11">
        <f>Totaaloverzicht!Q203</f>
        <v>1</v>
      </c>
      <c r="R11">
        <f>Totaaloverzicht!R203</f>
        <v>0</v>
      </c>
      <c r="S11">
        <f>Totaaloverzicht!S203</f>
        <v>0</v>
      </c>
      <c r="T11">
        <f>Totaaloverzicht!T203</f>
        <v>2</v>
      </c>
      <c r="U11">
        <f>Totaaloverzicht!U203</f>
        <v>1</v>
      </c>
      <c r="V11">
        <f>Totaaloverzicht!V203</f>
        <v>0</v>
      </c>
      <c r="W11">
        <f>Totaaloverzicht!W203</f>
        <v>4</v>
      </c>
      <c r="X11">
        <f>Totaaloverzicht!X203</f>
        <v>0</v>
      </c>
      <c r="Y11">
        <f>Totaaloverzicht!Y203</f>
        <v>0</v>
      </c>
      <c r="Z11">
        <f>Totaaloverzicht!Z203</f>
        <v>0</v>
      </c>
      <c r="AA11">
        <f>Totaaloverzicht!AA203</f>
        <v>0</v>
      </c>
      <c r="AB11">
        <f>Totaaloverzicht!AB203</f>
        <v>2</v>
      </c>
      <c r="AC11">
        <f>Totaaloverzicht!AC203</f>
        <v>3</v>
      </c>
      <c r="AD11">
        <f>Totaaloverzicht!AD203</f>
        <v>0</v>
      </c>
      <c r="AE11">
        <f>Totaaloverzicht!AE203</f>
        <v>0</v>
      </c>
      <c r="AF11">
        <f>Totaaloverzicht!AF203</f>
        <v>0</v>
      </c>
      <c r="AG11">
        <f>Totaaloverzicht!AG203</f>
        <v>4</v>
      </c>
      <c r="AH11">
        <f>Totaaloverzicht!AH203</f>
        <v>6</v>
      </c>
      <c r="AI11">
        <f>Totaaloverzicht!AI203</f>
        <v>1</v>
      </c>
      <c r="AJ11">
        <f>Totaaloverzicht!AJ203</f>
        <v>3</v>
      </c>
      <c r="AK11">
        <f>Totaaloverzicht!AK203</f>
        <v>2</v>
      </c>
      <c r="AL11">
        <f>Totaaloverzicht!AL203</f>
        <v>0</v>
      </c>
      <c r="AM11">
        <f>Totaaloverzicht!AM203</f>
        <v>2</v>
      </c>
      <c r="AN11">
        <f>Totaaloverzicht!AN203</f>
        <v>3</v>
      </c>
      <c r="AO11">
        <f>Totaaloverzicht!AO203</f>
        <v>1</v>
      </c>
      <c r="AP11">
        <f>Totaaloverzicht!AP203</f>
        <v>0</v>
      </c>
    </row>
    <row r="12" spans="1:42" ht="12.75">
      <c r="A12" t="s">
        <v>509</v>
      </c>
      <c r="B12" t="s">
        <v>46</v>
      </c>
      <c r="C12" t="s">
        <v>527</v>
      </c>
      <c r="D12">
        <v>1250000</v>
      </c>
      <c r="E12">
        <f t="shared" si="0"/>
        <v>46</v>
      </c>
      <c r="F12">
        <f>Totaaloverzicht!F529</f>
        <v>1</v>
      </c>
      <c r="G12">
        <f>Totaaloverzicht!G529</f>
        <v>4</v>
      </c>
      <c r="H12">
        <f>Totaaloverzicht!H529</f>
        <v>0</v>
      </c>
      <c r="I12">
        <f>Totaaloverzicht!I529</f>
        <v>1</v>
      </c>
      <c r="J12">
        <f>Totaaloverzicht!J529</f>
        <v>0</v>
      </c>
      <c r="K12">
        <f>Totaaloverzicht!K529</f>
        <v>0</v>
      </c>
      <c r="L12">
        <f>Totaaloverzicht!L529</f>
        <v>3</v>
      </c>
      <c r="M12">
        <f>Totaaloverzicht!M529</f>
        <v>0</v>
      </c>
      <c r="N12">
        <f>Totaaloverzicht!N529</f>
        <v>3</v>
      </c>
      <c r="O12">
        <f>Totaaloverzicht!O529</f>
        <v>0</v>
      </c>
      <c r="P12">
        <f>Totaaloverzicht!P529</f>
        <v>0</v>
      </c>
      <c r="Q12">
        <f>Totaaloverzicht!Q529</f>
        <v>0</v>
      </c>
      <c r="R12">
        <f>Totaaloverzicht!R529</f>
        <v>0</v>
      </c>
      <c r="S12">
        <f>Totaaloverzicht!S529</f>
        <v>1</v>
      </c>
      <c r="T12">
        <f>Totaaloverzicht!T529</f>
        <v>0</v>
      </c>
      <c r="U12">
        <f>Totaaloverzicht!U529</f>
        <v>1</v>
      </c>
      <c r="V12">
        <f>Totaaloverzicht!V529</f>
        <v>4</v>
      </c>
      <c r="W12">
        <f>Totaaloverzicht!W529</f>
        <v>8</v>
      </c>
      <c r="X12">
        <f>Totaaloverzicht!X529</f>
        <v>4</v>
      </c>
      <c r="Y12">
        <f>Totaaloverzicht!Y529</f>
        <v>0</v>
      </c>
      <c r="Z12">
        <f>Totaaloverzicht!Z529</f>
        <v>0</v>
      </c>
      <c r="AA12">
        <f>Totaaloverzicht!AA529</f>
        <v>1</v>
      </c>
      <c r="AB12">
        <f>Totaaloverzicht!AB529</f>
        <v>0</v>
      </c>
      <c r="AC12">
        <f>Totaaloverzicht!AC529</f>
        <v>0</v>
      </c>
      <c r="AD12">
        <f>Totaaloverzicht!AD529</f>
        <v>4</v>
      </c>
      <c r="AE12">
        <f>Totaaloverzicht!AE529</f>
        <v>3</v>
      </c>
      <c r="AF12">
        <f>Totaaloverzicht!AF529</f>
        <v>-1</v>
      </c>
      <c r="AG12">
        <f>Totaaloverzicht!AG529</f>
        <v>1</v>
      </c>
      <c r="AH12">
        <f>Totaaloverzicht!AH529</f>
        <v>0</v>
      </c>
      <c r="AI12">
        <f>Totaaloverzicht!AI529</f>
        <v>0</v>
      </c>
      <c r="AJ12">
        <f>Totaaloverzicht!AJ529</f>
        <v>0</v>
      </c>
      <c r="AK12">
        <f>Totaaloverzicht!AK529</f>
        <v>0</v>
      </c>
      <c r="AL12">
        <f>Totaaloverzicht!AL529</f>
        <v>0</v>
      </c>
      <c r="AM12">
        <f>Totaaloverzicht!AM529</f>
        <v>4</v>
      </c>
      <c r="AN12">
        <f>Totaaloverzicht!AN529</f>
        <v>4</v>
      </c>
      <c r="AO12">
        <f>Totaaloverzicht!AO529</f>
        <v>0</v>
      </c>
      <c r="AP12">
        <f>Totaaloverzicht!AP529</f>
        <v>0</v>
      </c>
    </row>
    <row r="13" spans="1:9" ht="12.75">
      <c r="A13" t="s">
        <v>142</v>
      </c>
      <c r="E13">
        <f t="shared" si="0"/>
        <v>7</v>
      </c>
      <c r="F13">
        <f>Totaaloverzicht!F148</f>
        <v>3</v>
      </c>
      <c r="G13">
        <f>Totaaloverzicht!G148</f>
        <v>2</v>
      </c>
      <c r="H13">
        <f>Totaaloverzicht!H148</f>
        <v>0</v>
      </c>
      <c r="I13">
        <f>Totaaloverzicht!I148</f>
        <v>2</v>
      </c>
    </row>
    <row r="14" spans="1:42" ht="12.75">
      <c r="A14" t="s">
        <v>415</v>
      </c>
      <c r="B14" t="s">
        <v>43</v>
      </c>
      <c r="C14" t="s">
        <v>528</v>
      </c>
      <c r="D14">
        <v>1750000</v>
      </c>
      <c r="E14">
        <f t="shared" si="0"/>
        <v>76</v>
      </c>
      <c r="F14">
        <f>Totaaloverzicht!F397</f>
        <v>1</v>
      </c>
      <c r="G14">
        <f>Totaaloverzicht!G397</f>
        <v>3</v>
      </c>
      <c r="H14">
        <f>Totaaloverzicht!H397</f>
        <v>0</v>
      </c>
      <c r="I14">
        <f>Totaaloverzicht!I397</f>
        <v>1</v>
      </c>
      <c r="J14">
        <f>Totaaloverzicht!J397</f>
        <v>0</v>
      </c>
      <c r="K14">
        <f>Totaaloverzicht!K397</f>
        <v>0</v>
      </c>
      <c r="L14">
        <f>Totaaloverzicht!L397</f>
        <v>8</v>
      </c>
      <c r="M14">
        <f>Totaaloverzicht!M397</f>
        <v>0</v>
      </c>
      <c r="N14">
        <f>Totaaloverzicht!N397</f>
        <v>3</v>
      </c>
      <c r="O14">
        <f>Totaaloverzicht!O397</f>
        <v>4</v>
      </c>
      <c r="P14">
        <f>Totaaloverzicht!P397</f>
        <v>0</v>
      </c>
      <c r="Q14">
        <f>Totaaloverzicht!Q397</f>
        <v>3</v>
      </c>
      <c r="R14">
        <f>Totaaloverzicht!R397</f>
        <v>3</v>
      </c>
      <c r="S14">
        <f>Totaaloverzicht!S397</f>
        <v>7</v>
      </c>
      <c r="T14">
        <f>Totaaloverzicht!T397</f>
        <v>7</v>
      </c>
      <c r="U14">
        <f>Totaaloverzicht!U397</f>
        <v>4</v>
      </c>
      <c r="V14">
        <f>Totaaloverzicht!V397</f>
        <v>-1</v>
      </c>
      <c r="W14">
        <f>Totaaloverzicht!W397</f>
        <v>10</v>
      </c>
      <c r="X14">
        <f>Totaaloverzicht!X397</f>
        <v>0</v>
      </c>
      <c r="Y14">
        <f>Totaaloverzicht!Y397</f>
        <v>0</v>
      </c>
      <c r="Z14">
        <f>Totaaloverzicht!Z397</f>
        <v>0</v>
      </c>
      <c r="AA14">
        <f>Totaaloverzicht!AA397</f>
        <v>0</v>
      </c>
      <c r="AB14">
        <f>Totaaloverzicht!AB397</f>
        <v>0</v>
      </c>
      <c r="AC14">
        <f>Totaaloverzicht!AC397</f>
        <v>3</v>
      </c>
      <c r="AD14">
        <f>Totaaloverzicht!AD397</f>
        <v>0</v>
      </c>
      <c r="AE14">
        <f>Totaaloverzicht!AE397</f>
        <v>3</v>
      </c>
      <c r="AF14">
        <f>Totaaloverzicht!AF397</f>
        <v>5</v>
      </c>
      <c r="AG14">
        <f>Totaaloverzicht!AG397</f>
        <v>1</v>
      </c>
      <c r="AH14">
        <f>Totaaloverzicht!AH397</f>
        <v>5</v>
      </c>
      <c r="AI14">
        <f>Totaaloverzicht!AI397</f>
        <v>0</v>
      </c>
      <c r="AJ14">
        <f>Totaaloverzicht!AJ397</f>
        <v>3</v>
      </c>
      <c r="AK14">
        <f>Totaaloverzicht!AK397</f>
        <v>3</v>
      </c>
      <c r="AL14">
        <f>Totaaloverzicht!AL397</f>
        <v>1</v>
      </c>
      <c r="AM14">
        <f>Totaaloverzicht!AM397</f>
        <v>-1</v>
      </c>
      <c r="AN14">
        <f>Totaaloverzicht!AN397</f>
        <v>0</v>
      </c>
      <c r="AO14">
        <f>Totaaloverzicht!AO397</f>
        <v>0</v>
      </c>
      <c r="AP14">
        <f>Totaaloverzicht!AP397</f>
        <v>0</v>
      </c>
    </row>
    <row r="15" spans="1:7" ht="12.75">
      <c r="A15" t="s">
        <v>287</v>
      </c>
      <c r="E15">
        <f t="shared" si="0"/>
        <v>-5</v>
      </c>
      <c r="F15">
        <f>Totaaloverzicht!F247</f>
        <v>-5</v>
      </c>
      <c r="G15">
        <f>Totaaloverzicht!G247</f>
        <v>0</v>
      </c>
    </row>
    <row r="16" spans="1:13" ht="12.75">
      <c r="A16" t="s">
        <v>344</v>
      </c>
      <c r="E16">
        <f t="shared" si="0"/>
        <v>25</v>
      </c>
      <c r="F16">
        <f>Totaaloverzicht!F313</f>
        <v>0</v>
      </c>
      <c r="G16">
        <f>Totaaloverzicht!G313</f>
        <v>6</v>
      </c>
      <c r="H16">
        <f>Totaaloverzicht!H313</f>
        <v>0</v>
      </c>
      <c r="I16">
        <f>Totaaloverzicht!I313</f>
        <v>10</v>
      </c>
      <c r="J16">
        <f>Totaaloverzicht!J313</f>
        <v>6</v>
      </c>
      <c r="K16">
        <f>Totaaloverzicht!K313</f>
        <v>0</v>
      </c>
      <c r="L16">
        <f>Totaaloverzicht!L313</f>
        <v>3</v>
      </c>
      <c r="M16">
        <f>Totaaloverzicht!M313</f>
        <v>0</v>
      </c>
    </row>
    <row r="17" spans="1:19" ht="12.75">
      <c r="A17" t="s">
        <v>344</v>
      </c>
      <c r="E17">
        <f t="shared" si="0"/>
        <v>16</v>
      </c>
      <c r="Q17">
        <f>Totaaloverzicht!Q313</f>
        <v>3</v>
      </c>
      <c r="R17">
        <f>Totaaloverzicht!R313</f>
        <v>4</v>
      </c>
      <c r="S17">
        <f>Totaaloverzicht!S313</f>
        <v>9</v>
      </c>
    </row>
    <row r="18" spans="1:21" ht="12.75">
      <c r="A18" t="s">
        <v>497</v>
      </c>
      <c r="E18">
        <f t="shared" si="0"/>
        <v>34</v>
      </c>
      <c r="F18">
        <f>Totaaloverzicht!F512</f>
        <v>5</v>
      </c>
      <c r="G18">
        <f>Totaaloverzicht!G512</f>
        <v>0</v>
      </c>
      <c r="H18">
        <f>Totaaloverzicht!H512</f>
        <v>0</v>
      </c>
      <c r="I18">
        <f>Totaaloverzicht!I512</f>
        <v>9</v>
      </c>
      <c r="J18">
        <f>Totaaloverzicht!J512</f>
        <v>6</v>
      </c>
      <c r="K18">
        <f>Totaaloverzicht!K512</f>
        <v>3</v>
      </c>
      <c r="L18">
        <f>Totaaloverzicht!L512</f>
        <v>8</v>
      </c>
      <c r="M18">
        <f>Totaaloverzicht!M512</f>
        <v>0</v>
      </c>
      <c r="N18">
        <f>Totaaloverzicht!N512</f>
        <v>3</v>
      </c>
      <c r="O18">
        <f>Totaaloverzicht!O512</f>
        <v>0</v>
      </c>
      <c r="P18">
        <f>Totaaloverzicht!P512</f>
        <v>0</v>
      </c>
      <c r="Q18">
        <f>Totaaloverzicht!Q512</f>
        <v>0</v>
      </c>
      <c r="R18">
        <f>Totaaloverzicht!R512</f>
        <v>0</v>
      </c>
      <c r="S18">
        <f>Totaaloverzicht!S512</f>
        <v>0</v>
      </c>
      <c r="T18">
        <f>Totaaloverzicht!T512</f>
        <v>0</v>
      </c>
      <c r="U18">
        <f>Totaaloverzicht!U512</f>
        <v>0</v>
      </c>
    </row>
    <row r="19" spans="1:7" ht="12.75">
      <c r="A19" t="s">
        <v>239</v>
      </c>
      <c r="E19">
        <f t="shared" si="0"/>
        <v>0</v>
      </c>
      <c r="F19">
        <f>Totaaloverzicht!F90</f>
        <v>0</v>
      </c>
      <c r="G19">
        <f>Totaaloverzicht!G90</f>
        <v>0</v>
      </c>
    </row>
    <row r="20" spans="1:9" ht="12.75">
      <c r="A20" t="s">
        <v>220</v>
      </c>
      <c r="E20">
        <f t="shared" si="0"/>
        <v>3</v>
      </c>
      <c r="H20">
        <f>Totaaloverzicht!H67</f>
        <v>0</v>
      </c>
      <c r="I20">
        <f>Totaaloverzicht!I67</f>
        <v>3</v>
      </c>
    </row>
    <row r="21" spans="1:9" ht="12.75">
      <c r="A21" t="s">
        <v>284</v>
      </c>
      <c r="E21">
        <f t="shared" si="0"/>
        <v>1</v>
      </c>
      <c r="H21">
        <f>Totaaloverzicht!H244</f>
        <v>0</v>
      </c>
      <c r="I21">
        <f>Totaaloverzicht!I244</f>
        <v>1</v>
      </c>
    </row>
    <row r="22" spans="1:20" ht="12.75">
      <c r="A22" t="s">
        <v>317</v>
      </c>
      <c r="E22">
        <f t="shared" si="0"/>
        <v>29</v>
      </c>
      <c r="H22">
        <f>Totaaloverzicht!H282</f>
        <v>0</v>
      </c>
      <c r="I22">
        <f>Totaaloverzicht!I282</f>
        <v>4</v>
      </c>
      <c r="J22">
        <f>Totaaloverzicht!J282</f>
        <v>3</v>
      </c>
      <c r="K22">
        <f>Totaaloverzicht!K282</f>
        <v>1</v>
      </c>
      <c r="L22">
        <f>Totaaloverzicht!L282</f>
        <v>0</v>
      </c>
      <c r="M22">
        <f>Totaaloverzicht!M282</f>
        <v>0</v>
      </c>
      <c r="N22">
        <f>Totaaloverzicht!N282</f>
        <v>1</v>
      </c>
      <c r="O22">
        <f>Totaaloverzicht!O282</f>
        <v>0</v>
      </c>
      <c r="P22">
        <f>Totaaloverzicht!P282</f>
        <v>9</v>
      </c>
      <c r="Q22">
        <f>Totaaloverzicht!Q282</f>
        <v>9</v>
      </c>
      <c r="R22">
        <f>Totaaloverzicht!R282</f>
        <v>6</v>
      </c>
      <c r="S22">
        <f>Totaaloverzicht!S282</f>
        <v>0</v>
      </c>
      <c r="T22">
        <f>Totaaloverzicht!T282</f>
        <v>-4</v>
      </c>
    </row>
    <row r="23" spans="1:42" ht="12.75">
      <c r="A23" t="s">
        <v>463</v>
      </c>
      <c r="B23" t="s">
        <v>44</v>
      </c>
      <c r="C23" t="s">
        <v>528</v>
      </c>
      <c r="D23">
        <v>1000000</v>
      </c>
      <c r="E23">
        <f t="shared" si="0"/>
        <v>75</v>
      </c>
      <c r="J23">
        <f>Totaaloverzicht!J420</f>
        <v>4</v>
      </c>
      <c r="K23">
        <f>Totaaloverzicht!K420</f>
        <v>0</v>
      </c>
      <c r="L23">
        <f>Totaaloverzicht!L420</f>
        <v>4</v>
      </c>
      <c r="M23">
        <f>Totaaloverzicht!M420</f>
        <v>0</v>
      </c>
      <c r="N23">
        <f>Totaaloverzicht!N420</f>
        <v>0</v>
      </c>
      <c r="O23">
        <f>Totaaloverzicht!O420</f>
        <v>4</v>
      </c>
      <c r="P23">
        <f>Totaaloverzicht!P420</f>
        <v>7</v>
      </c>
      <c r="Q23">
        <f>Totaaloverzicht!Q420</f>
        <v>5</v>
      </c>
      <c r="R23">
        <f>Totaaloverzicht!R420</f>
        <v>0</v>
      </c>
      <c r="S23">
        <f>Totaaloverzicht!S420</f>
        <v>0</v>
      </c>
      <c r="T23">
        <f>Totaaloverzicht!T420</f>
        <v>1</v>
      </c>
      <c r="U23">
        <f>Totaaloverzicht!U420</f>
        <v>11</v>
      </c>
      <c r="V23">
        <f>Totaaloverzicht!V420</f>
        <v>0</v>
      </c>
      <c r="W23">
        <f>Totaaloverzicht!W420</f>
        <v>4</v>
      </c>
      <c r="X23">
        <f>Totaaloverzicht!X420</f>
        <v>0</v>
      </c>
      <c r="Y23">
        <f>Totaaloverzicht!Y420</f>
        <v>0</v>
      </c>
      <c r="Z23">
        <f>Totaaloverzicht!Z420</f>
        <v>4</v>
      </c>
      <c r="AA23">
        <f>Totaaloverzicht!AA420</f>
        <v>4</v>
      </c>
      <c r="AB23">
        <f>Totaaloverzicht!AB420</f>
        <v>1</v>
      </c>
      <c r="AC23">
        <f>Totaaloverzicht!AC420</f>
        <v>7</v>
      </c>
      <c r="AD23">
        <f>Totaaloverzicht!AD420</f>
        <v>9</v>
      </c>
      <c r="AE23">
        <f>Totaaloverzicht!AE420</f>
        <v>0</v>
      </c>
      <c r="AF23">
        <f>Totaaloverzicht!AF420</f>
        <v>0</v>
      </c>
      <c r="AG23">
        <f>Totaaloverzicht!AG420</f>
        <v>0</v>
      </c>
      <c r="AH23">
        <f>Totaaloverzicht!AH420</f>
        <v>0</v>
      </c>
      <c r="AI23">
        <f>Totaaloverzicht!AI420</f>
        <v>7</v>
      </c>
      <c r="AJ23">
        <f>Totaaloverzicht!AJ420</f>
        <v>0</v>
      </c>
      <c r="AK23">
        <f>Totaaloverzicht!AK420</f>
        <v>1</v>
      </c>
      <c r="AL23">
        <f>Totaaloverzicht!AL420</f>
        <v>2</v>
      </c>
      <c r="AM23">
        <f>Totaaloverzicht!AM420</f>
        <v>0</v>
      </c>
      <c r="AN23">
        <f>Totaaloverzicht!AN420</f>
        <v>0</v>
      </c>
      <c r="AO23">
        <f>Totaaloverzicht!AO420</f>
        <v>0</v>
      </c>
      <c r="AP23">
        <f>Totaaloverzicht!AP420</f>
        <v>0</v>
      </c>
    </row>
    <row r="24" spans="1:11" ht="12.75">
      <c r="A24" t="s">
        <v>164</v>
      </c>
      <c r="E24">
        <f t="shared" si="0"/>
        <v>3</v>
      </c>
      <c r="J24">
        <f>Totaaloverzicht!J177</f>
        <v>4</v>
      </c>
      <c r="K24">
        <f>Totaaloverzicht!K177</f>
        <v>-1</v>
      </c>
    </row>
    <row r="25" spans="1:23" ht="12.75">
      <c r="A25" t="s">
        <v>172</v>
      </c>
      <c r="E25">
        <f t="shared" si="0"/>
        <v>37</v>
      </c>
      <c r="L25">
        <f>Totaaloverzicht!L87</f>
        <v>3</v>
      </c>
      <c r="M25">
        <f>Totaaloverzicht!M87</f>
        <v>0</v>
      </c>
      <c r="N25">
        <f>Totaaloverzicht!N87</f>
        <v>3</v>
      </c>
      <c r="O25">
        <f>Totaaloverzicht!O87</f>
        <v>9</v>
      </c>
      <c r="P25">
        <f>Totaaloverzicht!P87</f>
        <v>1</v>
      </c>
      <c r="Q25">
        <f>Totaaloverzicht!Q87</f>
        <v>8</v>
      </c>
      <c r="R25">
        <f>Totaaloverzicht!R87</f>
        <v>0</v>
      </c>
      <c r="S25">
        <f>Totaaloverzicht!S87</f>
        <v>3</v>
      </c>
      <c r="T25">
        <f>Totaaloverzicht!T87</f>
        <v>3</v>
      </c>
      <c r="U25">
        <f>Totaaloverzicht!U87</f>
        <v>4</v>
      </c>
      <c r="V25">
        <f>Totaaloverzicht!V87</f>
        <v>3</v>
      </c>
      <c r="W25">
        <f>Totaaloverzicht!W87</f>
        <v>0</v>
      </c>
    </row>
    <row r="26" spans="1:14" ht="12.75">
      <c r="A26" t="s">
        <v>430</v>
      </c>
      <c r="E26">
        <f t="shared" si="0"/>
        <v>0</v>
      </c>
      <c r="N26">
        <f>Totaaloverzicht!N199</f>
        <v>0</v>
      </c>
    </row>
    <row r="27" spans="1:16" ht="12.75">
      <c r="A27" t="s">
        <v>348</v>
      </c>
      <c r="E27">
        <f t="shared" si="0"/>
        <v>2</v>
      </c>
      <c r="N27">
        <f>Totaaloverzicht!N317</f>
        <v>1</v>
      </c>
      <c r="O27">
        <f>Totaaloverzicht!O317</f>
        <v>0</v>
      </c>
      <c r="P27">
        <f>Totaaloverzicht!P317</f>
        <v>1</v>
      </c>
    </row>
    <row r="28" spans="1:42" ht="12.75">
      <c r="A28" t="s">
        <v>112</v>
      </c>
      <c r="B28" t="s">
        <v>39</v>
      </c>
      <c r="C28" t="s">
        <v>527</v>
      </c>
      <c r="D28">
        <v>750000</v>
      </c>
      <c r="E28">
        <f t="shared" si="0"/>
        <v>25</v>
      </c>
      <c r="Q28">
        <f>Totaaloverzicht!Q47</f>
        <v>3</v>
      </c>
      <c r="R28">
        <f>Totaaloverzicht!R47</f>
        <v>3</v>
      </c>
      <c r="S28">
        <f>Totaaloverzicht!S47</f>
        <v>1</v>
      </c>
      <c r="T28">
        <f>Totaaloverzicht!T47</f>
        <v>1</v>
      </c>
      <c r="U28">
        <f>Totaaloverzicht!U47</f>
        <v>1</v>
      </c>
      <c r="V28">
        <f>Totaaloverzicht!V47</f>
        <v>2</v>
      </c>
      <c r="W28">
        <f>Totaaloverzicht!W47</f>
        <v>0</v>
      </c>
      <c r="X28">
        <f>Totaaloverzicht!X47</f>
        <v>0</v>
      </c>
      <c r="Y28">
        <f>Totaaloverzicht!Y47</f>
        <v>0</v>
      </c>
      <c r="Z28">
        <f>Totaaloverzicht!Z47</f>
        <v>0</v>
      </c>
      <c r="AA28">
        <f>Totaaloverzicht!AA47</f>
        <v>-1</v>
      </c>
      <c r="AB28">
        <f>Totaaloverzicht!AB47</f>
        <v>3</v>
      </c>
      <c r="AC28">
        <f>Totaaloverzicht!AC47</f>
        <v>2</v>
      </c>
      <c r="AD28">
        <f>Totaaloverzicht!AD47</f>
        <v>1</v>
      </c>
      <c r="AE28">
        <f>Totaaloverzicht!AE47</f>
        <v>0</v>
      </c>
      <c r="AF28">
        <f>Totaaloverzicht!AF47</f>
        <v>0</v>
      </c>
      <c r="AG28">
        <f>Totaaloverzicht!AG47</f>
        <v>-1</v>
      </c>
      <c r="AH28">
        <f>Totaaloverzicht!AH47</f>
        <v>0</v>
      </c>
      <c r="AI28">
        <f>Totaaloverzicht!AI47</f>
        <v>4</v>
      </c>
      <c r="AJ28">
        <f>Totaaloverzicht!AJ47</f>
        <v>2</v>
      </c>
      <c r="AK28">
        <f>Totaaloverzicht!AK47</f>
        <v>-1</v>
      </c>
      <c r="AL28">
        <f>Totaaloverzicht!AL47</f>
        <v>0</v>
      </c>
      <c r="AM28">
        <f>Totaaloverzicht!AM47</f>
        <v>4</v>
      </c>
      <c r="AN28">
        <f>Totaaloverzicht!AN47</f>
        <v>1</v>
      </c>
      <c r="AO28">
        <f>Totaaloverzicht!AO47</f>
        <v>0</v>
      </c>
      <c r="AP28">
        <f>Totaaloverzicht!AP47</f>
        <v>0</v>
      </c>
    </row>
    <row r="29" spans="1:42" ht="12.75">
      <c r="A29" t="s">
        <v>374</v>
      </c>
      <c r="B29" t="s">
        <v>69</v>
      </c>
      <c r="C29" t="s">
        <v>530</v>
      </c>
      <c r="D29">
        <v>750000</v>
      </c>
      <c r="E29">
        <f t="shared" si="0"/>
        <v>68</v>
      </c>
      <c r="Q29">
        <f>Totaaloverzicht!Q350</f>
        <v>3</v>
      </c>
      <c r="R29">
        <f>Totaaloverzicht!R350</f>
        <v>4</v>
      </c>
      <c r="S29">
        <f>Totaaloverzicht!S350</f>
        <v>6</v>
      </c>
      <c r="T29">
        <f>Totaaloverzicht!T350</f>
        <v>0</v>
      </c>
      <c r="U29">
        <f>Totaaloverzicht!U350</f>
        <v>4</v>
      </c>
      <c r="V29">
        <f>Totaaloverzicht!V350</f>
        <v>0</v>
      </c>
      <c r="W29">
        <f>Totaaloverzicht!W350</f>
        <v>1</v>
      </c>
      <c r="X29">
        <f>Totaaloverzicht!X350</f>
        <v>0</v>
      </c>
      <c r="Y29">
        <f>Totaaloverzicht!Y350</f>
        <v>0</v>
      </c>
      <c r="Z29">
        <f>Totaaloverzicht!Z350</f>
        <v>6</v>
      </c>
      <c r="AA29">
        <f>Totaaloverzicht!AA350</f>
        <v>6</v>
      </c>
      <c r="AB29">
        <f>Totaaloverzicht!AB350</f>
        <v>1</v>
      </c>
      <c r="AC29">
        <f>Totaaloverzicht!AC350</f>
        <v>6</v>
      </c>
      <c r="AD29">
        <f>Totaaloverzicht!AD350</f>
        <v>4</v>
      </c>
      <c r="AE29">
        <f>Totaaloverzicht!AE350</f>
        <v>3</v>
      </c>
      <c r="AF29">
        <f>Totaaloverzicht!AF350</f>
        <v>3</v>
      </c>
      <c r="AG29">
        <f>Totaaloverzicht!AG350</f>
        <v>6</v>
      </c>
      <c r="AH29">
        <f>Totaaloverzicht!AH350</f>
        <v>1</v>
      </c>
      <c r="AI29">
        <f>Totaaloverzicht!AI350</f>
        <v>1</v>
      </c>
      <c r="AJ29">
        <f>Totaaloverzicht!AJ350</f>
        <v>0</v>
      </c>
      <c r="AK29">
        <f>Totaaloverzicht!AK350</f>
        <v>0</v>
      </c>
      <c r="AL29">
        <f>Totaaloverzicht!AL350</f>
        <v>1</v>
      </c>
      <c r="AM29">
        <f>Totaaloverzicht!AM350</f>
        <v>6</v>
      </c>
      <c r="AN29">
        <f>Totaaloverzicht!AN350</f>
        <v>3</v>
      </c>
      <c r="AO29">
        <f>Totaaloverzicht!AO350</f>
        <v>3</v>
      </c>
      <c r="AP29">
        <f>Totaaloverzicht!AP350</f>
        <v>0</v>
      </c>
    </row>
    <row r="30" spans="1:42" ht="12.75">
      <c r="A30" t="s">
        <v>346</v>
      </c>
      <c r="B30" t="s">
        <v>42</v>
      </c>
      <c r="C30" t="s">
        <v>529</v>
      </c>
      <c r="D30">
        <v>3500000</v>
      </c>
      <c r="E30">
        <f t="shared" si="0"/>
        <v>110</v>
      </c>
      <c r="T30">
        <f>Totaaloverzicht!T315</f>
        <v>6</v>
      </c>
      <c r="U30">
        <f>Totaaloverzicht!U315</f>
        <v>9</v>
      </c>
      <c r="V30">
        <f>Totaaloverzicht!V315</f>
        <v>0</v>
      </c>
      <c r="W30">
        <f>Totaaloverzicht!W315</f>
        <v>11</v>
      </c>
      <c r="X30">
        <f>Totaaloverzicht!X315</f>
        <v>4</v>
      </c>
      <c r="Y30">
        <f>Totaaloverzicht!Y315</f>
        <v>12</v>
      </c>
      <c r="Z30">
        <f>Totaaloverzicht!Z315</f>
        <v>14</v>
      </c>
      <c r="AA30">
        <f>Totaaloverzicht!AA315</f>
        <v>9</v>
      </c>
      <c r="AB30">
        <f>Totaaloverzicht!AB315</f>
        <v>3</v>
      </c>
      <c r="AC30">
        <f>Totaaloverzicht!AC315</f>
        <v>3</v>
      </c>
      <c r="AD30">
        <f>Totaaloverzicht!AD315</f>
        <v>1</v>
      </c>
      <c r="AE30">
        <f>Totaaloverzicht!AE315</f>
        <v>0</v>
      </c>
      <c r="AF30">
        <f>Totaaloverzicht!AF315</f>
        <v>8</v>
      </c>
      <c r="AG30">
        <f>Totaaloverzicht!AG315</f>
        <v>3</v>
      </c>
      <c r="AH30">
        <f>Totaaloverzicht!AH315</f>
        <v>3</v>
      </c>
      <c r="AI30">
        <f>Totaaloverzicht!AI315</f>
        <v>1</v>
      </c>
      <c r="AJ30">
        <f>Totaaloverzicht!AJ315</f>
        <v>6</v>
      </c>
      <c r="AK30">
        <f>Totaaloverzicht!AK315</f>
        <v>1</v>
      </c>
      <c r="AL30">
        <f>Totaaloverzicht!AL315</f>
        <v>6</v>
      </c>
      <c r="AM30">
        <f>Totaaloverzicht!AM315</f>
        <v>4</v>
      </c>
      <c r="AN30">
        <f>Totaaloverzicht!AN315</f>
        <v>3</v>
      </c>
      <c r="AO30">
        <f>Totaaloverzicht!AO315</f>
        <v>3</v>
      </c>
      <c r="AP30">
        <f>Totaaloverzicht!AP315</f>
        <v>0</v>
      </c>
    </row>
    <row r="31" spans="1:42" ht="12.75">
      <c r="A31" t="s">
        <v>193</v>
      </c>
      <c r="B31" t="s">
        <v>65</v>
      </c>
      <c r="C31" t="s">
        <v>529</v>
      </c>
      <c r="D31">
        <v>3000000</v>
      </c>
      <c r="E31">
        <f t="shared" si="0"/>
        <v>46</v>
      </c>
      <c r="U31">
        <f>Totaaloverzicht!U459</f>
        <v>0</v>
      </c>
      <c r="V31">
        <f>Totaaloverzicht!V459</f>
        <v>0</v>
      </c>
      <c r="W31">
        <f>Totaaloverzicht!W459</f>
        <v>3</v>
      </c>
      <c r="X31">
        <f>Totaaloverzicht!X459</f>
        <v>6</v>
      </c>
      <c r="Y31">
        <f>Totaaloverzicht!Y459</f>
        <v>0</v>
      </c>
      <c r="Z31">
        <f>Totaaloverzicht!Z459</f>
        <v>6</v>
      </c>
      <c r="AA31">
        <f>Totaaloverzicht!AA459</f>
        <v>0</v>
      </c>
      <c r="AB31">
        <f>Totaaloverzicht!AB459</f>
        <v>0</v>
      </c>
      <c r="AC31">
        <f>Totaaloverzicht!AC459</f>
        <v>7</v>
      </c>
      <c r="AD31">
        <f>Totaaloverzicht!AD459</f>
        <v>3</v>
      </c>
      <c r="AE31">
        <f>Totaaloverzicht!AE459</f>
        <v>3</v>
      </c>
      <c r="AF31">
        <f>Totaaloverzicht!AF459</f>
        <v>0</v>
      </c>
      <c r="AG31">
        <f>Totaaloverzicht!AG459</f>
        <v>0</v>
      </c>
      <c r="AH31">
        <f>Totaaloverzicht!AH459</f>
        <v>1</v>
      </c>
      <c r="AI31">
        <f>Totaaloverzicht!AI459</f>
        <v>0</v>
      </c>
      <c r="AJ31">
        <f>Totaaloverzicht!AJ459</f>
        <v>1</v>
      </c>
      <c r="AK31">
        <f>Totaaloverzicht!AK459</f>
        <v>3</v>
      </c>
      <c r="AL31">
        <f>Totaaloverzicht!AL459</f>
        <v>6</v>
      </c>
      <c r="AM31">
        <f>Totaaloverzicht!AM459</f>
        <v>3</v>
      </c>
      <c r="AN31">
        <f>Totaaloverzicht!AN459</f>
        <v>0</v>
      </c>
      <c r="AO31">
        <f>Totaaloverzicht!AO459</f>
        <v>4</v>
      </c>
      <c r="AP31">
        <f>Totaaloverzicht!AP459</f>
        <v>0</v>
      </c>
    </row>
    <row r="32" spans="1:27" ht="12.75">
      <c r="A32" t="s">
        <v>525</v>
      </c>
      <c r="E32">
        <f t="shared" si="0"/>
        <v>3</v>
      </c>
      <c r="V32">
        <f>Totaaloverzicht!V5</f>
        <v>0</v>
      </c>
      <c r="W32">
        <f>Totaaloverzicht!W5</f>
        <v>3</v>
      </c>
      <c r="X32">
        <f>Totaaloverzicht!X5</f>
        <v>0</v>
      </c>
      <c r="Y32">
        <f>Totaaloverzicht!Y5</f>
        <v>0</v>
      </c>
      <c r="Z32">
        <f>Totaaloverzicht!Z5</f>
        <v>0</v>
      </c>
      <c r="AA32">
        <f>Totaaloverzicht!AA5</f>
        <v>0</v>
      </c>
    </row>
    <row r="33" spans="1:32" ht="12.75">
      <c r="A33" t="s">
        <v>498</v>
      </c>
      <c r="E33">
        <f t="shared" si="0"/>
        <v>12</v>
      </c>
      <c r="V33">
        <f>Totaaloverzicht!V516</f>
        <v>1</v>
      </c>
      <c r="W33">
        <f>Totaaloverzicht!W516</f>
        <v>6</v>
      </c>
      <c r="X33">
        <f>Totaaloverzicht!X516</f>
        <v>0</v>
      </c>
      <c r="Y33">
        <f>Totaaloverzicht!Y516</f>
        <v>0</v>
      </c>
      <c r="Z33">
        <f>Totaaloverzicht!Z516</f>
        <v>5</v>
      </c>
      <c r="AA33">
        <f>Totaaloverzicht!AA516</f>
        <v>-1</v>
      </c>
      <c r="AB33">
        <f>Totaaloverzicht!AB516</f>
        <v>0</v>
      </c>
      <c r="AC33">
        <f>Totaaloverzicht!AC516</f>
        <v>0</v>
      </c>
      <c r="AD33">
        <f>Totaaloverzicht!AD516</f>
        <v>1</v>
      </c>
      <c r="AE33">
        <f>Totaaloverzicht!AE516</f>
        <v>0</v>
      </c>
      <c r="AF33">
        <f>Totaaloverzicht!AF516</f>
        <v>0</v>
      </c>
    </row>
    <row r="34" spans="1:27" ht="12.75">
      <c r="A34" t="s">
        <v>232</v>
      </c>
      <c r="E34">
        <f t="shared" si="0"/>
        <v>7</v>
      </c>
      <c r="X34">
        <f>Totaaloverzicht!X79</f>
        <v>7</v>
      </c>
      <c r="Y34">
        <f>Totaaloverzicht!Y79</f>
        <v>0</v>
      </c>
      <c r="Z34">
        <f>Totaaloverzicht!Z79</f>
        <v>0</v>
      </c>
      <c r="AA34">
        <f>Totaaloverzicht!AA79</f>
        <v>0</v>
      </c>
    </row>
    <row r="35" spans="1:5" ht="12.75">
      <c r="A35" t="s">
        <v>93</v>
      </c>
      <c r="E35">
        <f t="shared" si="0"/>
        <v>0</v>
      </c>
    </row>
    <row r="36" spans="1:42" ht="12.75">
      <c r="A36" t="s">
        <v>231</v>
      </c>
      <c r="B36" t="s">
        <v>40</v>
      </c>
      <c r="C36" t="s">
        <v>527</v>
      </c>
      <c r="D36">
        <v>3000000</v>
      </c>
      <c r="E36">
        <f t="shared" si="0"/>
        <v>19</v>
      </c>
      <c r="AB36">
        <f>Totaaloverzicht!AB78</f>
        <v>0</v>
      </c>
      <c r="AC36">
        <f>Totaaloverzicht!AC78</f>
        <v>0</v>
      </c>
      <c r="AD36">
        <f>Totaaloverzicht!AD78</f>
        <v>0</v>
      </c>
      <c r="AE36">
        <f>Totaaloverzicht!AE78</f>
        <v>5</v>
      </c>
      <c r="AF36">
        <f>Totaaloverzicht!AF78</f>
        <v>3</v>
      </c>
      <c r="AG36">
        <f>Totaaloverzicht!AG78</f>
        <v>0</v>
      </c>
      <c r="AH36">
        <f>Totaaloverzicht!AH78</f>
        <v>0</v>
      </c>
      <c r="AI36">
        <f>Totaaloverzicht!AI78</f>
        <v>0</v>
      </c>
      <c r="AJ36">
        <f>Totaaloverzicht!AJ78</f>
        <v>4</v>
      </c>
      <c r="AK36">
        <f>Totaaloverzicht!AK78</f>
        <v>0</v>
      </c>
      <c r="AL36">
        <f>Totaaloverzicht!AL78</f>
        <v>-1</v>
      </c>
      <c r="AM36">
        <f>Totaaloverzicht!AM78</f>
        <v>3</v>
      </c>
      <c r="AN36">
        <f>Totaaloverzicht!AN78</f>
        <v>1</v>
      </c>
      <c r="AO36">
        <f>Totaaloverzicht!AO78</f>
        <v>4</v>
      </c>
      <c r="AP36">
        <f>Totaaloverzicht!AP78</f>
        <v>0</v>
      </c>
    </row>
    <row r="37" spans="1:32" ht="12.75">
      <c r="A37" t="s">
        <v>95</v>
      </c>
      <c r="E37">
        <f t="shared" si="0"/>
        <v>8</v>
      </c>
      <c r="AB37">
        <f>Totaaloverzicht!AB22</f>
        <v>5</v>
      </c>
      <c r="AC37">
        <f>Totaaloverzicht!AC22</f>
        <v>3</v>
      </c>
      <c r="AD37">
        <f>Totaaloverzicht!AD22</f>
        <v>0</v>
      </c>
      <c r="AE37">
        <f>Totaaloverzicht!AE22</f>
        <v>0</v>
      </c>
      <c r="AF37">
        <f>Totaaloverzicht!AF22</f>
        <v>0</v>
      </c>
    </row>
    <row r="38" spans="1:42" ht="12.75">
      <c r="A38" t="s">
        <v>93</v>
      </c>
      <c r="B38" t="s">
        <v>38</v>
      </c>
      <c r="C38" t="s">
        <v>528</v>
      </c>
      <c r="D38">
        <v>750000</v>
      </c>
      <c r="E38">
        <f t="shared" si="0"/>
        <v>18</v>
      </c>
      <c r="AG38">
        <f>Totaaloverzicht!AG20</f>
        <v>0</v>
      </c>
      <c r="AH38">
        <f>Totaaloverzicht!AH20</f>
        <v>0</v>
      </c>
      <c r="AI38">
        <f>Totaaloverzicht!AI20</f>
        <v>0</v>
      </c>
      <c r="AJ38">
        <f>Totaaloverzicht!AJ20</f>
        <v>1</v>
      </c>
      <c r="AK38">
        <f>Totaaloverzicht!AK20</f>
        <v>3</v>
      </c>
      <c r="AL38">
        <f>Totaaloverzicht!AL20</f>
        <v>1</v>
      </c>
      <c r="AM38">
        <f>Totaaloverzicht!AM20</f>
        <v>0</v>
      </c>
      <c r="AN38">
        <f>Totaaloverzicht!AN20</f>
        <v>0</v>
      </c>
      <c r="AO38">
        <f>Totaaloverzicht!AO20</f>
        <v>13</v>
      </c>
      <c r="AP38">
        <f>Totaaloverzicht!AP20</f>
        <v>0</v>
      </c>
    </row>
    <row r="39" spans="1:33" ht="12.75">
      <c r="A39" t="s">
        <v>420</v>
      </c>
      <c r="E39">
        <f t="shared" si="0"/>
        <v>3</v>
      </c>
      <c r="AG39">
        <f>Totaaloverzicht!AG514</f>
        <v>3</v>
      </c>
    </row>
    <row r="40" spans="1:42" ht="12.75">
      <c r="A40" t="s">
        <v>498</v>
      </c>
      <c r="B40" t="s">
        <v>45</v>
      </c>
      <c r="C40" t="s">
        <v>529</v>
      </c>
      <c r="D40">
        <v>1000000</v>
      </c>
      <c r="E40">
        <f t="shared" si="0"/>
        <v>16</v>
      </c>
      <c r="AH40">
        <f>Totaaloverzicht!AH516</f>
        <v>2</v>
      </c>
      <c r="AI40">
        <f>Totaaloverzicht!AI516</f>
        <v>0</v>
      </c>
      <c r="AJ40">
        <f>Totaaloverzicht!AJ516</f>
        <v>0</v>
      </c>
      <c r="AK40">
        <f>Totaaloverzicht!AK516</f>
        <v>3</v>
      </c>
      <c r="AL40">
        <f>Totaaloverzicht!AL516</f>
        <v>4</v>
      </c>
      <c r="AM40">
        <f>Totaaloverzicht!AM516</f>
        <v>0</v>
      </c>
      <c r="AN40">
        <f>Totaaloverzicht!AN516</f>
        <v>3</v>
      </c>
      <c r="AO40">
        <f>Totaaloverzicht!AO516</f>
        <v>4</v>
      </c>
      <c r="AP40">
        <f>Totaaloverzicht!AP516</f>
        <v>0</v>
      </c>
    </row>
    <row r="41" spans="6:42" ht="12.75">
      <c r="F41" s="1">
        <f>SUM(F6:F40)</f>
        <v>4</v>
      </c>
      <c r="G41" s="1">
        <f aca="true" t="shared" si="1" ref="G41:AM41">SUM(G6:G40)</f>
        <v>26</v>
      </c>
      <c r="H41" s="1">
        <f t="shared" si="1"/>
        <v>0</v>
      </c>
      <c r="I41" s="1">
        <f t="shared" si="1"/>
        <v>39</v>
      </c>
      <c r="J41" s="1">
        <f t="shared" si="1"/>
        <v>29</v>
      </c>
      <c r="K41" s="1">
        <f t="shared" si="1"/>
        <v>15</v>
      </c>
      <c r="L41" s="1">
        <f t="shared" si="1"/>
        <v>29</v>
      </c>
      <c r="M41" s="1">
        <f t="shared" si="1"/>
        <v>1</v>
      </c>
      <c r="N41" s="1">
        <f t="shared" si="1"/>
        <v>19</v>
      </c>
      <c r="O41" s="1">
        <f t="shared" si="1"/>
        <v>24</v>
      </c>
      <c r="P41" s="1">
        <f t="shared" si="1"/>
        <v>23</v>
      </c>
      <c r="Q41" s="1">
        <f t="shared" si="1"/>
        <v>35</v>
      </c>
      <c r="R41" s="1">
        <f t="shared" si="1"/>
        <v>24</v>
      </c>
      <c r="S41" s="1">
        <f t="shared" si="1"/>
        <v>31</v>
      </c>
      <c r="T41" s="1">
        <f t="shared" si="1"/>
        <v>16</v>
      </c>
      <c r="U41" s="1">
        <f t="shared" si="1"/>
        <v>39</v>
      </c>
      <c r="V41" s="1">
        <f t="shared" si="1"/>
        <v>9</v>
      </c>
      <c r="W41" s="1">
        <f t="shared" si="1"/>
        <v>50</v>
      </c>
      <c r="X41" s="1">
        <f t="shared" si="1"/>
        <v>21</v>
      </c>
      <c r="Y41" s="1">
        <f t="shared" si="1"/>
        <v>12</v>
      </c>
      <c r="Z41" s="1">
        <f t="shared" si="1"/>
        <v>35</v>
      </c>
      <c r="AA41" s="1">
        <f t="shared" si="1"/>
        <v>18</v>
      </c>
      <c r="AB41" s="1">
        <f t="shared" si="1"/>
        <v>15</v>
      </c>
      <c r="AC41" s="1">
        <f t="shared" si="1"/>
        <v>34</v>
      </c>
      <c r="AD41" s="1">
        <f t="shared" si="1"/>
        <v>23</v>
      </c>
      <c r="AE41" s="1">
        <f t="shared" si="1"/>
        <v>17</v>
      </c>
      <c r="AF41" s="1">
        <f t="shared" si="1"/>
        <v>18</v>
      </c>
      <c r="AG41" s="1">
        <f t="shared" si="1"/>
        <v>17</v>
      </c>
      <c r="AH41" s="1">
        <f t="shared" si="1"/>
        <v>18</v>
      </c>
      <c r="AI41" s="1">
        <f t="shared" si="1"/>
        <v>14</v>
      </c>
      <c r="AJ41" s="1">
        <f t="shared" si="1"/>
        <v>20</v>
      </c>
      <c r="AK41" s="1">
        <f t="shared" si="1"/>
        <v>15</v>
      </c>
      <c r="AL41" s="1">
        <f t="shared" si="1"/>
        <v>20</v>
      </c>
      <c r="AM41" s="1">
        <f t="shared" si="1"/>
        <v>25</v>
      </c>
      <c r="AN41" s="1">
        <f>SUM(AN6:AN40)</f>
        <v>18</v>
      </c>
      <c r="AO41" s="1">
        <f>SUM(AO6:AO40)</f>
        <v>32</v>
      </c>
      <c r="AP41" s="1">
        <f>SUM(AP6:AP40)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83"/>
  <sheetViews>
    <sheetView zoomScale="75" zoomScaleNormal="75" workbookViewId="0" topLeftCell="A1">
      <pane xSplit="5" ySplit="5" topLeftCell="AG51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P83" sqref="F83:AP83"/>
    </sheetView>
  </sheetViews>
  <sheetFormatPr defaultColWidth="9.140625" defaultRowHeight="12.75"/>
  <cols>
    <col min="1" max="1" width="25.7109375" style="0" bestFit="1" customWidth="1"/>
    <col min="2" max="2" width="13.421875" style="0" bestFit="1" customWidth="1"/>
    <col min="3" max="3" width="7.7109375" style="0" bestFit="1" customWidth="1"/>
    <col min="4" max="4" width="9.28125" style="0" bestFit="1" customWidth="1"/>
    <col min="5" max="5" width="6.57421875" style="0" bestFit="1" customWidth="1"/>
    <col min="6" max="15" width="3.8515625" style="0" customWidth="1"/>
    <col min="16" max="39" width="4.8515625" style="0" customWidth="1"/>
    <col min="40" max="42" width="5.28125" style="0" bestFit="1" customWidth="1"/>
  </cols>
  <sheetData>
    <row r="1" spans="1:2" ht="12.75">
      <c r="A1" t="s">
        <v>4</v>
      </c>
      <c r="B1">
        <f>SUM(E6:E120)</f>
        <v>951</v>
      </c>
    </row>
    <row r="2" spans="1:2" ht="12.75">
      <c r="A2" t="s">
        <v>51</v>
      </c>
      <c r="B2">
        <f>COUNTIF(A17:A102,"&gt;''")+25</f>
        <v>91</v>
      </c>
    </row>
    <row r="3" spans="1:2" ht="12.75">
      <c r="A3" t="s">
        <v>52</v>
      </c>
      <c r="B3">
        <f>SUM(D6:D120)</f>
        <v>9500000</v>
      </c>
    </row>
    <row r="5" spans="1:42" ht="25.5" customHeight="1">
      <c r="A5" s="7" t="s">
        <v>1</v>
      </c>
      <c r="B5" s="7" t="s">
        <v>0</v>
      </c>
      <c r="C5" s="7" t="s">
        <v>2</v>
      </c>
      <c r="D5" s="7" t="s">
        <v>3</v>
      </c>
      <c r="E5" s="8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  <c r="Z5" s="7" t="s">
        <v>25</v>
      </c>
      <c r="AA5" s="7" t="s">
        <v>26</v>
      </c>
      <c r="AB5" s="7" t="s">
        <v>27</v>
      </c>
      <c r="AC5" s="7" t="s">
        <v>28</v>
      </c>
      <c r="AD5" s="7" t="s">
        <v>29</v>
      </c>
      <c r="AE5" s="7" t="s">
        <v>30</v>
      </c>
      <c r="AF5" s="7" t="s">
        <v>31</v>
      </c>
      <c r="AG5" s="7" t="s">
        <v>32</v>
      </c>
      <c r="AH5" s="7" t="s">
        <v>33</v>
      </c>
      <c r="AI5" s="7" t="s">
        <v>34</v>
      </c>
      <c r="AJ5" s="7" t="s">
        <v>35</v>
      </c>
      <c r="AK5" s="7" t="s">
        <v>36</v>
      </c>
      <c r="AL5" s="7" t="s">
        <v>37</v>
      </c>
      <c r="AM5" s="7" t="s">
        <v>537</v>
      </c>
      <c r="AN5" s="7" t="s">
        <v>630</v>
      </c>
      <c r="AO5" s="7" t="s">
        <v>631</v>
      </c>
      <c r="AP5" s="7" t="s">
        <v>633</v>
      </c>
    </row>
    <row r="6" spans="1:11" ht="12.75">
      <c r="A6" t="s">
        <v>175</v>
      </c>
      <c r="E6">
        <f>SUM(F6:AP6)</f>
        <v>8</v>
      </c>
      <c r="F6">
        <f>Totaaloverzicht!F435</f>
        <v>0</v>
      </c>
      <c r="G6">
        <f>Totaaloverzicht!G435</f>
        <v>0</v>
      </c>
      <c r="H6">
        <f>Totaaloverzicht!H435</f>
        <v>0</v>
      </c>
      <c r="I6">
        <f>Totaaloverzicht!I435</f>
        <v>2</v>
      </c>
      <c r="J6">
        <f>Totaaloverzicht!J435</f>
        <v>3</v>
      </c>
      <c r="K6">
        <f>Totaaloverzicht!K435</f>
        <v>3</v>
      </c>
    </row>
    <row r="7" spans="1:23" ht="12.75">
      <c r="A7" t="s">
        <v>112</v>
      </c>
      <c r="E7">
        <f aca="true" t="shared" si="0" ref="E7:E70">SUM(F7:AP7)</f>
        <v>36</v>
      </c>
      <c r="F7">
        <f>Totaaloverzicht!F47</f>
        <v>-1</v>
      </c>
      <c r="G7">
        <f>Totaaloverzicht!G47</f>
        <v>4</v>
      </c>
      <c r="H7">
        <f>Totaaloverzicht!H47</f>
        <v>0</v>
      </c>
      <c r="I7">
        <f>Totaaloverzicht!I47</f>
        <v>0</v>
      </c>
      <c r="J7">
        <f>Totaaloverzicht!J47</f>
        <v>8</v>
      </c>
      <c r="K7">
        <f>Totaaloverzicht!K47</f>
        <v>0</v>
      </c>
      <c r="L7">
        <f>Totaaloverzicht!L47</f>
        <v>5</v>
      </c>
      <c r="M7">
        <f>Totaaloverzicht!M47</f>
        <v>0</v>
      </c>
      <c r="N7">
        <f>Totaaloverzicht!N47</f>
        <v>3</v>
      </c>
      <c r="O7">
        <f>Totaaloverzicht!O47</f>
        <v>0</v>
      </c>
      <c r="P7">
        <f>Totaaloverzicht!P47</f>
        <v>6</v>
      </c>
      <c r="Q7">
        <f>Totaaloverzicht!Q47</f>
        <v>3</v>
      </c>
      <c r="R7">
        <f>Totaaloverzicht!R47</f>
        <v>3</v>
      </c>
      <c r="S7">
        <f>Totaaloverzicht!S47</f>
        <v>1</v>
      </c>
      <c r="T7">
        <f>Totaaloverzicht!T47</f>
        <v>1</v>
      </c>
      <c r="U7">
        <f>Totaaloverzicht!U47</f>
        <v>1</v>
      </c>
      <c r="V7">
        <f>Totaaloverzicht!V47</f>
        <v>2</v>
      </c>
      <c r="W7">
        <f>Totaaloverzicht!W47</f>
        <v>0</v>
      </c>
    </row>
    <row r="8" spans="1:9" ht="12.75">
      <c r="A8" t="s">
        <v>406</v>
      </c>
      <c r="E8">
        <f t="shared" si="0"/>
        <v>11</v>
      </c>
      <c r="F8">
        <f>Totaaloverzicht!F388</f>
        <v>6</v>
      </c>
      <c r="G8">
        <f>Totaaloverzicht!G388</f>
        <v>3</v>
      </c>
      <c r="H8">
        <f>Totaaloverzicht!H388</f>
        <v>0</v>
      </c>
      <c r="I8">
        <f>Totaaloverzicht!I388</f>
        <v>2</v>
      </c>
    </row>
    <row r="9" spans="1:9" ht="12.75">
      <c r="A9" t="s">
        <v>198</v>
      </c>
      <c r="E9">
        <f t="shared" si="0"/>
        <v>4</v>
      </c>
      <c r="F9">
        <f>Totaaloverzicht!F464</f>
        <v>4</v>
      </c>
      <c r="G9">
        <f>Totaaloverzicht!G464</f>
        <v>-1</v>
      </c>
      <c r="H9">
        <f>Totaaloverzicht!H464</f>
        <v>0</v>
      </c>
      <c r="I9">
        <f>Totaaloverzicht!I464</f>
        <v>1</v>
      </c>
    </row>
    <row r="10" spans="1:21" ht="12.75">
      <c r="A10" t="s">
        <v>479</v>
      </c>
      <c r="E10">
        <f t="shared" si="0"/>
        <v>36</v>
      </c>
      <c r="F10">
        <f>Totaaloverzicht!F493</f>
        <v>3</v>
      </c>
      <c r="G10">
        <f>Totaaloverzicht!G493</f>
        <v>0</v>
      </c>
      <c r="H10">
        <f>Totaaloverzicht!H493</f>
        <v>0</v>
      </c>
      <c r="I10">
        <f>Totaaloverzicht!I493</f>
        <v>6</v>
      </c>
      <c r="J10">
        <f>Totaaloverzicht!J493</f>
        <v>6</v>
      </c>
      <c r="K10">
        <f>Totaaloverzicht!K493</f>
        <v>3</v>
      </c>
      <c r="L10">
        <f>Totaaloverzicht!L493</f>
        <v>2</v>
      </c>
      <c r="M10">
        <f>Totaaloverzicht!M493</f>
        <v>0</v>
      </c>
      <c r="N10">
        <f>Totaaloverzicht!N493</f>
        <v>3</v>
      </c>
      <c r="O10">
        <f>Totaaloverzicht!O493</f>
        <v>4</v>
      </c>
      <c r="P10">
        <f>Totaaloverzicht!P493</f>
        <v>0</v>
      </c>
      <c r="Q10">
        <f>Totaaloverzicht!Q493</f>
        <v>5</v>
      </c>
      <c r="R10">
        <f>Totaaloverzicht!R493</f>
        <v>1</v>
      </c>
      <c r="S10">
        <f>Totaaloverzicht!S493</f>
        <v>3</v>
      </c>
      <c r="T10">
        <f>Totaaloverzicht!T493</f>
        <v>0</v>
      </c>
      <c r="U10">
        <f>Totaaloverzicht!U493</f>
        <v>0</v>
      </c>
    </row>
    <row r="11" spans="1:13" ht="12.75">
      <c r="A11" t="s">
        <v>90</v>
      </c>
      <c r="E11">
        <f t="shared" si="0"/>
        <v>26</v>
      </c>
      <c r="F11">
        <f>Totaaloverzicht!F17</f>
        <v>0</v>
      </c>
      <c r="G11">
        <f>Totaaloverzicht!G17</f>
        <v>9</v>
      </c>
      <c r="H11">
        <f>Totaaloverzicht!H17</f>
        <v>0</v>
      </c>
      <c r="I11">
        <f>Totaaloverzicht!I17</f>
        <v>8</v>
      </c>
      <c r="J11">
        <f>Totaaloverzicht!J17</f>
        <v>4</v>
      </c>
      <c r="K11">
        <f>Totaaloverzicht!K17</f>
        <v>5</v>
      </c>
      <c r="L11">
        <f>Totaaloverzicht!L17</f>
        <v>0</v>
      </c>
      <c r="M11">
        <f>Totaaloverzicht!M17</f>
        <v>0</v>
      </c>
    </row>
    <row r="12" spans="1:9" ht="12.75">
      <c r="A12" s="11" t="s">
        <v>236</v>
      </c>
      <c r="E12">
        <f t="shared" si="0"/>
        <v>15</v>
      </c>
      <c r="F12">
        <f>Totaaloverzicht!F83</f>
        <v>5</v>
      </c>
      <c r="G12">
        <f>Totaaloverzicht!G83</f>
        <v>3</v>
      </c>
      <c r="H12">
        <f>Totaaloverzicht!H83</f>
        <v>0</v>
      </c>
      <c r="I12">
        <f>Totaaloverzicht!I83</f>
        <v>7</v>
      </c>
    </row>
    <row r="13" spans="1:25" ht="12.75">
      <c r="A13" t="s">
        <v>440</v>
      </c>
      <c r="E13">
        <f t="shared" si="0"/>
        <v>41</v>
      </c>
      <c r="F13">
        <f>Totaaloverzicht!F211</f>
        <v>0</v>
      </c>
      <c r="G13">
        <f>Totaaloverzicht!G211</f>
        <v>5</v>
      </c>
      <c r="H13">
        <f>Totaaloverzicht!H211</f>
        <v>0</v>
      </c>
      <c r="I13">
        <f>Totaaloverzicht!I211</f>
        <v>9</v>
      </c>
      <c r="J13">
        <f>Totaaloverzicht!J211</f>
        <v>0</v>
      </c>
      <c r="K13">
        <f>Totaaloverzicht!K211</f>
        <v>0</v>
      </c>
      <c r="L13">
        <f>Totaaloverzicht!L211</f>
        <v>0</v>
      </c>
      <c r="M13">
        <f>Totaaloverzicht!M211</f>
        <v>1</v>
      </c>
      <c r="N13">
        <f>Totaaloverzicht!N211</f>
        <v>1</v>
      </c>
      <c r="O13">
        <f>Totaaloverzicht!O211</f>
        <v>0</v>
      </c>
      <c r="P13">
        <f>Totaaloverzicht!P211</f>
        <v>7</v>
      </c>
      <c r="Q13">
        <f>Totaaloverzicht!Q211</f>
        <v>5</v>
      </c>
      <c r="R13">
        <f>Totaaloverzicht!R211</f>
        <v>0</v>
      </c>
      <c r="S13">
        <f>Totaaloverzicht!S211</f>
        <v>0</v>
      </c>
      <c r="T13">
        <f>Totaaloverzicht!T211</f>
        <v>1</v>
      </c>
      <c r="U13">
        <f>Totaaloverzicht!U211</f>
        <v>5</v>
      </c>
      <c r="V13">
        <f>Totaaloverzicht!V211</f>
        <v>1</v>
      </c>
      <c r="W13">
        <f>Totaaloverzicht!W211</f>
        <v>7</v>
      </c>
      <c r="X13">
        <f>Totaaloverzicht!X211</f>
        <v>-1</v>
      </c>
      <c r="Y13">
        <f>Totaaloverzicht!Y211</f>
        <v>0</v>
      </c>
    </row>
    <row r="14" spans="1:13" ht="12.75">
      <c r="A14" t="s">
        <v>344</v>
      </c>
      <c r="E14">
        <f t="shared" si="0"/>
        <v>25</v>
      </c>
      <c r="F14">
        <f>Totaaloverzicht!F313</f>
        <v>0</v>
      </c>
      <c r="G14">
        <f>Totaaloverzicht!G313</f>
        <v>6</v>
      </c>
      <c r="H14">
        <f>Totaaloverzicht!H313</f>
        <v>0</v>
      </c>
      <c r="I14">
        <f>Totaaloverzicht!I313</f>
        <v>10</v>
      </c>
      <c r="J14">
        <f>Totaaloverzicht!J313</f>
        <v>6</v>
      </c>
      <c r="K14">
        <f>Totaaloverzicht!K313</f>
        <v>0</v>
      </c>
      <c r="L14">
        <f>Totaaloverzicht!L313</f>
        <v>3</v>
      </c>
      <c r="M14">
        <f>Totaaloverzicht!M313</f>
        <v>0</v>
      </c>
    </row>
    <row r="15" spans="1:19" ht="12.75">
      <c r="A15" t="s">
        <v>344</v>
      </c>
      <c r="E15">
        <f t="shared" si="0"/>
        <v>16</v>
      </c>
      <c r="Q15">
        <f>Totaaloverzicht!Q313</f>
        <v>3</v>
      </c>
      <c r="R15">
        <f>Totaaloverzicht!R313</f>
        <v>4</v>
      </c>
      <c r="S15">
        <f>Totaaloverzicht!S313</f>
        <v>9</v>
      </c>
    </row>
    <row r="16" spans="1:13" ht="12.75">
      <c r="A16" t="s">
        <v>398</v>
      </c>
      <c r="E16">
        <f t="shared" si="0"/>
        <v>16</v>
      </c>
      <c r="F16">
        <f>Totaaloverzicht!F378</f>
        <v>3</v>
      </c>
      <c r="G16">
        <f>Totaaloverzicht!G378</f>
        <v>0</v>
      </c>
      <c r="H16">
        <f>Totaaloverzicht!H378</f>
        <v>2</v>
      </c>
      <c r="I16">
        <f>Totaaloverzicht!I378</f>
        <v>9</v>
      </c>
      <c r="J16">
        <f>Totaaloverzicht!J378</f>
        <v>0</v>
      </c>
      <c r="K16">
        <f>Totaaloverzicht!K378</f>
        <v>1</v>
      </c>
      <c r="L16">
        <f>Totaaloverzicht!L378</f>
        <v>1</v>
      </c>
      <c r="M16">
        <f>Totaaloverzicht!M378</f>
        <v>0</v>
      </c>
    </row>
    <row r="17" spans="1:32" ht="12.75">
      <c r="A17" t="s">
        <v>398</v>
      </c>
      <c r="E17">
        <f t="shared" si="0"/>
        <v>17</v>
      </c>
      <c r="AC17">
        <f>Totaaloverzicht!AC378</f>
        <v>6</v>
      </c>
      <c r="AD17">
        <f>Totaaloverzicht!AD378</f>
        <v>1</v>
      </c>
      <c r="AE17">
        <f>Totaaloverzicht!AE378</f>
        <v>8</v>
      </c>
      <c r="AF17">
        <f>Totaaloverzicht!AF378</f>
        <v>2</v>
      </c>
    </row>
    <row r="18" spans="1:9" ht="12.75">
      <c r="A18" t="s">
        <v>470</v>
      </c>
      <c r="E18">
        <f t="shared" si="0"/>
        <v>4</v>
      </c>
      <c r="F18">
        <f>Totaaloverzicht!F427</f>
        <v>1</v>
      </c>
      <c r="G18">
        <f>Totaaloverzicht!G427</f>
        <v>3</v>
      </c>
      <c r="H18">
        <f>Totaaloverzicht!H427</f>
        <v>0</v>
      </c>
      <c r="I18">
        <f>Totaaloverzicht!I427</f>
        <v>0</v>
      </c>
    </row>
    <row r="19" spans="1:11" ht="12.75">
      <c r="A19" t="s">
        <v>422</v>
      </c>
      <c r="E19">
        <f t="shared" si="0"/>
        <v>0</v>
      </c>
      <c r="J19">
        <f>Totaaloverzicht!J406</f>
        <v>0</v>
      </c>
      <c r="K19">
        <f>Totaaloverzicht!K406</f>
        <v>0</v>
      </c>
    </row>
    <row r="20" spans="1:26" ht="12.75">
      <c r="A20" t="s">
        <v>301</v>
      </c>
      <c r="E20">
        <f t="shared" si="0"/>
        <v>26</v>
      </c>
      <c r="J20">
        <f>Totaaloverzicht!J262</f>
        <v>1</v>
      </c>
      <c r="K20">
        <f>Totaaloverzicht!K262</f>
        <v>2</v>
      </c>
      <c r="L20">
        <f>Totaaloverzicht!L262</f>
        <v>0</v>
      </c>
      <c r="M20">
        <f>Totaaloverzicht!M262</f>
        <v>0</v>
      </c>
      <c r="N20">
        <f>Totaaloverzicht!N262</f>
        <v>1</v>
      </c>
      <c r="O20">
        <f>Totaaloverzicht!O262</f>
        <v>0</v>
      </c>
      <c r="P20">
        <f>Totaaloverzicht!P262</f>
        <v>9</v>
      </c>
      <c r="Q20">
        <f>Totaaloverzicht!Q262</f>
        <v>4</v>
      </c>
      <c r="R20">
        <f>Totaaloverzicht!R262</f>
        <v>4</v>
      </c>
      <c r="S20">
        <f>Totaaloverzicht!S262</f>
        <v>0</v>
      </c>
      <c r="T20">
        <f>Totaaloverzicht!T262</f>
        <v>2</v>
      </c>
      <c r="U20">
        <f>Totaaloverzicht!U262</f>
        <v>4</v>
      </c>
      <c r="V20">
        <f>Totaaloverzicht!V262</f>
        <v>2</v>
      </c>
      <c r="W20">
        <f>Totaaloverzicht!W262</f>
        <v>0</v>
      </c>
      <c r="X20">
        <f>Totaaloverzicht!X262</f>
        <v>-1</v>
      </c>
      <c r="Y20">
        <f>Totaaloverzicht!Y262</f>
        <v>0</v>
      </c>
      <c r="Z20">
        <f>Totaaloverzicht!Z262</f>
        <v>-2</v>
      </c>
    </row>
    <row r="21" spans="1:16" ht="12.75">
      <c r="A21" t="s">
        <v>155</v>
      </c>
      <c r="E21">
        <f t="shared" si="0"/>
        <v>6</v>
      </c>
      <c r="J21">
        <f>Totaaloverzicht!J164</f>
        <v>4</v>
      </c>
      <c r="K21">
        <f>Totaaloverzicht!K164</f>
        <v>0</v>
      </c>
      <c r="L21">
        <f>Totaaloverzicht!L164</f>
        <v>0</v>
      </c>
      <c r="M21">
        <f>Totaaloverzicht!M164</f>
        <v>0</v>
      </c>
      <c r="N21">
        <f>Totaaloverzicht!N164</f>
        <v>-1</v>
      </c>
      <c r="O21">
        <f>Totaaloverzicht!O164</f>
        <v>3</v>
      </c>
      <c r="P21">
        <f>Totaaloverzicht!P164</f>
        <v>0</v>
      </c>
    </row>
    <row r="22" spans="1:33" ht="12.75">
      <c r="A22" t="s">
        <v>155</v>
      </c>
      <c r="E22">
        <f t="shared" si="0"/>
        <v>10</v>
      </c>
      <c r="X22">
        <f>Totaaloverzicht!X164</f>
        <v>5</v>
      </c>
      <c r="Y22">
        <f>Totaaloverzicht!Y164</f>
        <v>0</v>
      </c>
      <c r="Z22">
        <f>Totaaloverzicht!Z164</f>
        <v>0</v>
      </c>
      <c r="AA22">
        <f>Totaaloverzicht!AA164</f>
        <v>0</v>
      </c>
      <c r="AB22">
        <f>Totaaloverzicht!AB164</f>
        <v>0</v>
      </c>
      <c r="AC22">
        <f>Totaaloverzicht!AC164</f>
        <v>2</v>
      </c>
      <c r="AD22">
        <f>Totaaloverzicht!AD164</f>
        <v>2</v>
      </c>
      <c r="AE22">
        <f>Totaaloverzicht!AE164</f>
        <v>1</v>
      </c>
      <c r="AF22">
        <f>Totaaloverzicht!AF164</f>
        <v>0</v>
      </c>
      <c r="AG22">
        <f>Totaaloverzicht!AG164</f>
        <v>0</v>
      </c>
    </row>
    <row r="23" spans="1:11" ht="12.75">
      <c r="A23" t="s">
        <v>512</v>
      </c>
      <c r="E23">
        <f t="shared" si="0"/>
        <v>-1</v>
      </c>
      <c r="J23">
        <f>Totaaloverzicht!J532</f>
        <v>0</v>
      </c>
      <c r="K23">
        <f>Totaaloverzicht!K532</f>
        <v>-1</v>
      </c>
    </row>
    <row r="24" spans="1:24" ht="12.75">
      <c r="A24" t="s">
        <v>237</v>
      </c>
      <c r="E24">
        <f t="shared" si="0"/>
        <v>59</v>
      </c>
      <c r="L24">
        <f>Totaaloverzicht!L85</f>
        <v>11</v>
      </c>
      <c r="M24">
        <f>Totaaloverzicht!M85</f>
        <v>0</v>
      </c>
      <c r="N24">
        <f>Totaaloverzicht!N85</f>
        <v>3</v>
      </c>
      <c r="O24">
        <f>Totaaloverzicht!O85</f>
        <v>3</v>
      </c>
      <c r="P24">
        <f>Totaaloverzicht!P85</f>
        <v>1</v>
      </c>
      <c r="Q24">
        <f>Totaaloverzicht!Q85</f>
        <v>12</v>
      </c>
      <c r="R24">
        <f>Totaaloverzicht!R85</f>
        <v>0</v>
      </c>
      <c r="S24">
        <f>Totaaloverzicht!S85</f>
        <v>5</v>
      </c>
      <c r="T24">
        <f>Totaaloverzicht!T85</f>
        <v>7</v>
      </c>
      <c r="U24">
        <f>Totaaloverzicht!U85</f>
        <v>3</v>
      </c>
      <c r="V24">
        <f>Totaaloverzicht!V85</f>
        <v>7</v>
      </c>
      <c r="W24">
        <f>Totaaloverzicht!W85</f>
        <v>7</v>
      </c>
      <c r="X24">
        <f>Totaaloverzicht!X85</f>
        <v>0</v>
      </c>
    </row>
    <row r="25" spans="1:32" ht="12.75">
      <c r="A25" t="s">
        <v>237</v>
      </c>
      <c r="E25">
        <f t="shared" si="0"/>
        <v>21</v>
      </c>
      <c r="Z25">
        <f>Totaaloverzicht!Z85</f>
        <v>8</v>
      </c>
      <c r="AA25">
        <f>Totaaloverzicht!AA85</f>
        <v>3</v>
      </c>
      <c r="AB25">
        <f>Totaaloverzicht!AB85</f>
        <v>0</v>
      </c>
      <c r="AC25">
        <f>Totaaloverzicht!AC85</f>
        <v>0</v>
      </c>
      <c r="AD25">
        <f>Totaaloverzicht!AD85</f>
        <v>1</v>
      </c>
      <c r="AE25">
        <f>Totaaloverzicht!AE85</f>
        <v>0</v>
      </c>
      <c r="AF25">
        <f>Totaaloverzicht!AF85</f>
        <v>9</v>
      </c>
    </row>
    <row r="26" spans="1:19" ht="12.75">
      <c r="A26" t="s">
        <v>272</v>
      </c>
      <c r="E26">
        <f t="shared" si="0"/>
        <v>3</v>
      </c>
      <c r="L26">
        <f>Totaaloverzicht!L231</f>
        <v>0</v>
      </c>
      <c r="M26">
        <f>Totaaloverzicht!M231</f>
        <v>0</v>
      </c>
      <c r="N26">
        <f>Totaaloverzicht!N231</f>
        <v>0</v>
      </c>
      <c r="O26">
        <f>Totaaloverzicht!O231</f>
        <v>0</v>
      </c>
      <c r="P26">
        <f>Totaaloverzicht!P231</f>
        <v>2</v>
      </c>
      <c r="Q26">
        <f>Totaaloverzicht!Q231</f>
        <v>1</v>
      </c>
      <c r="R26">
        <f>Totaaloverzicht!R231</f>
        <v>0</v>
      </c>
      <c r="S26">
        <f>Totaaloverzicht!S231</f>
        <v>0</v>
      </c>
    </row>
    <row r="27" spans="1:28" ht="12.75">
      <c r="A27" t="s">
        <v>193</v>
      </c>
      <c r="E27">
        <f t="shared" si="0"/>
        <v>42</v>
      </c>
      <c r="L27">
        <f>Totaaloverzicht!L459</f>
        <v>3</v>
      </c>
      <c r="M27">
        <f>Totaaloverzicht!M459</f>
        <v>0</v>
      </c>
      <c r="N27">
        <f>Totaaloverzicht!N459</f>
        <v>4</v>
      </c>
      <c r="O27">
        <f>Totaaloverzicht!O459</f>
        <v>3</v>
      </c>
      <c r="P27">
        <f>Totaaloverzicht!P459</f>
        <v>0</v>
      </c>
      <c r="Q27">
        <f>Totaaloverzicht!Q459</f>
        <v>0</v>
      </c>
      <c r="R27">
        <f>Totaaloverzicht!R459</f>
        <v>9</v>
      </c>
      <c r="S27">
        <f>Totaaloverzicht!S459</f>
        <v>2</v>
      </c>
      <c r="T27">
        <f>Totaaloverzicht!T459</f>
        <v>6</v>
      </c>
      <c r="U27">
        <f>Totaaloverzicht!U459</f>
        <v>0</v>
      </c>
      <c r="V27">
        <f>Totaaloverzicht!V459</f>
        <v>0</v>
      </c>
      <c r="W27">
        <f>Totaaloverzicht!W459</f>
        <v>3</v>
      </c>
      <c r="X27">
        <f>Totaaloverzicht!X459</f>
        <v>6</v>
      </c>
      <c r="Y27">
        <f>Totaaloverzicht!Y459</f>
        <v>0</v>
      </c>
      <c r="Z27">
        <f>Totaaloverzicht!Z459</f>
        <v>6</v>
      </c>
      <c r="AA27">
        <f>Totaaloverzicht!AA459</f>
        <v>0</v>
      </c>
      <c r="AB27">
        <f>Totaaloverzicht!AB459</f>
        <v>0</v>
      </c>
    </row>
    <row r="28" spans="1:23" ht="12.75">
      <c r="A28" t="s">
        <v>104</v>
      </c>
      <c r="E28">
        <f t="shared" si="0"/>
        <v>49</v>
      </c>
      <c r="N28">
        <f>Totaaloverzicht!N35</f>
        <v>3</v>
      </c>
      <c r="O28">
        <f>Totaaloverzicht!O35</f>
        <v>3</v>
      </c>
      <c r="P28">
        <f>Totaaloverzicht!P35</f>
        <v>4</v>
      </c>
      <c r="Q28">
        <f>Totaaloverzicht!Q35</f>
        <v>5</v>
      </c>
      <c r="R28">
        <f>Totaaloverzicht!R35</f>
        <v>3</v>
      </c>
      <c r="S28">
        <f>Totaaloverzicht!S35</f>
        <v>3</v>
      </c>
      <c r="T28">
        <f>Totaaloverzicht!T35</f>
        <v>0</v>
      </c>
      <c r="U28">
        <f>Totaaloverzicht!U35</f>
        <v>17</v>
      </c>
      <c r="V28">
        <f>Totaaloverzicht!V35</f>
        <v>0</v>
      </c>
      <c r="W28">
        <f>Totaaloverzicht!W35</f>
        <v>11</v>
      </c>
    </row>
    <row r="29" spans="1:29" ht="12.75">
      <c r="A29" t="s">
        <v>104</v>
      </c>
      <c r="E29">
        <f t="shared" si="0"/>
        <v>12</v>
      </c>
      <c r="Z29">
        <f>Totaaloverzicht!Z35</f>
        <v>8</v>
      </c>
      <c r="AA29">
        <f>Totaaloverzicht!AA35</f>
        <v>1</v>
      </c>
      <c r="AB29">
        <f>Totaaloverzicht!AB35</f>
        <v>3</v>
      </c>
      <c r="AC29">
        <f>Totaaloverzicht!AC35</f>
        <v>0</v>
      </c>
    </row>
    <row r="30" spans="1:23" ht="12.75">
      <c r="A30" t="s">
        <v>463</v>
      </c>
      <c r="E30">
        <f t="shared" si="0"/>
        <v>32</v>
      </c>
      <c r="N30">
        <f>Totaaloverzicht!N420</f>
        <v>0</v>
      </c>
      <c r="O30">
        <f>Totaaloverzicht!O420</f>
        <v>4</v>
      </c>
      <c r="P30">
        <f>Totaaloverzicht!P420</f>
        <v>7</v>
      </c>
      <c r="Q30">
        <f>Totaaloverzicht!Q420</f>
        <v>5</v>
      </c>
      <c r="R30">
        <f>Totaaloverzicht!R420</f>
        <v>0</v>
      </c>
      <c r="S30">
        <f>Totaaloverzicht!S420</f>
        <v>0</v>
      </c>
      <c r="T30">
        <f>Totaaloverzicht!T420</f>
        <v>1</v>
      </c>
      <c r="U30">
        <f>Totaaloverzicht!U420</f>
        <v>11</v>
      </c>
      <c r="V30">
        <f>Totaaloverzicht!V420</f>
        <v>0</v>
      </c>
      <c r="W30">
        <f>Totaaloverzicht!W420</f>
        <v>4</v>
      </c>
    </row>
    <row r="31" spans="1:30" ht="12.75">
      <c r="A31" t="s">
        <v>463</v>
      </c>
      <c r="E31">
        <f t="shared" si="0"/>
        <v>25</v>
      </c>
      <c r="Y31">
        <f>Totaaloverzicht!Y420</f>
        <v>0</v>
      </c>
      <c r="Z31">
        <f>Totaaloverzicht!Z420</f>
        <v>4</v>
      </c>
      <c r="AA31">
        <f>Totaaloverzicht!AA420</f>
        <v>4</v>
      </c>
      <c r="AB31">
        <f>Totaaloverzicht!AB420</f>
        <v>1</v>
      </c>
      <c r="AC31">
        <f>Totaaloverzicht!AC420</f>
        <v>7</v>
      </c>
      <c r="AD31">
        <f>Totaaloverzicht!AD420</f>
        <v>9</v>
      </c>
    </row>
    <row r="32" spans="1:16" ht="12.75">
      <c r="A32" t="s">
        <v>346</v>
      </c>
      <c r="E32">
        <f t="shared" si="0"/>
        <v>2</v>
      </c>
      <c r="N32">
        <f>Totaaloverzicht!N315</f>
        <v>1</v>
      </c>
      <c r="O32">
        <f>Totaaloverzicht!O315</f>
        <v>0</v>
      </c>
      <c r="P32">
        <f>Totaaloverzicht!P315</f>
        <v>1</v>
      </c>
    </row>
    <row r="33" spans="1:30" ht="12.75">
      <c r="A33" t="s">
        <v>346</v>
      </c>
      <c r="E33">
        <f t="shared" si="0"/>
        <v>72</v>
      </c>
      <c r="T33">
        <f>Totaaloverzicht!T315</f>
        <v>6</v>
      </c>
      <c r="U33">
        <f>Totaaloverzicht!U315</f>
        <v>9</v>
      </c>
      <c r="V33">
        <f>Totaaloverzicht!V315</f>
        <v>0</v>
      </c>
      <c r="W33">
        <f>Totaaloverzicht!W315</f>
        <v>11</v>
      </c>
      <c r="X33">
        <f>Totaaloverzicht!X315</f>
        <v>4</v>
      </c>
      <c r="Y33">
        <f>Totaaloverzicht!Y315</f>
        <v>12</v>
      </c>
      <c r="Z33">
        <f>Totaaloverzicht!Z315</f>
        <v>14</v>
      </c>
      <c r="AA33">
        <f>Totaaloverzicht!AA315</f>
        <v>9</v>
      </c>
      <c r="AB33">
        <f>Totaaloverzicht!AB315</f>
        <v>3</v>
      </c>
      <c r="AC33">
        <f>Totaaloverzicht!AC315</f>
        <v>3</v>
      </c>
      <c r="AD33">
        <f>Totaaloverzicht!AD315</f>
        <v>1</v>
      </c>
    </row>
    <row r="34" spans="1:23" ht="12.75">
      <c r="A34" t="s">
        <v>382</v>
      </c>
      <c r="E34">
        <f t="shared" si="0"/>
        <v>14</v>
      </c>
      <c r="Q34">
        <f>Totaaloverzicht!Q359</f>
        <v>3</v>
      </c>
      <c r="R34">
        <f>Totaaloverzicht!R359</f>
        <v>2</v>
      </c>
      <c r="S34">
        <f>Totaaloverzicht!S359</f>
        <v>6</v>
      </c>
      <c r="T34">
        <f>Totaaloverzicht!T359</f>
        <v>0</v>
      </c>
      <c r="U34">
        <f>Totaaloverzicht!U359</f>
        <v>2</v>
      </c>
      <c r="V34">
        <f>Totaaloverzicht!V359</f>
        <v>0</v>
      </c>
      <c r="W34">
        <f>Totaaloverzicht!W359</f>
        <v>1</v>
      </c>
    </row>
    <row r="35" spans="1:22" ht="12.75">
      <c r="A35" t="s">
        <v>402</v>
      </c>
      <c r="E35">
        <f t="shared" si="0"/>
        <v>6</v>
      </c>
      <c r="T35">
        <f>Totaaloverzicht!T383</f>
        <v>6</v>
      </c>
      <c r="U35">
        <f>Totaaloverzicht!U383</f>
        <v>0</v>
      </c>
      <c r="V35">
        <f>Totaaloverzicht!V383</f>
        <v>0</v>
      </c>
    </row>
    <row r="36" spans="1:23" ht="12.75">
      <c r="A36" t="s">
        <v>484</v>
      </c>
      <c r="E36">
        <f t="shared" si="0"/>
        <v>2</v>
      </c>
      <c r="V36">
        <f>Totaaloverzicht!V498</f>
        <v>2</v>
      </c>
      <c r="W36">
        <f>Totaaloverzicht!W498</f>
        <v>0</v>
      </c>
    </row>
    <row r="37" spans="1:29" ht="12.75">
      <c r="A37" t="s">
        <v>196</v>
      </c>
      <c r="E37">
        <f t="shared" si="0"/>
        <v>13</v>
      </c>
      <c r="W37">
        <f>Totaaloverzicht!W462</f>
        <v>6</v>
      </c>
      <c r="X37">
        <f>Totaaloverzicht!X462</f>
        <v>3</v>
      </c>
      <c r="Y37">
        <f>Totaaloverzicht!Y462</f>
        <v>0</v>
      </c>
      <c r="Z37">
        <f>Totaaloverzicht!Z462</f>
        <v>0</v>
      </c>
      <c r="AA37">
        <f>Totaaloverzicht!AA462</f>
        <v>1</v>
      </c>
      <c r="AB37">
        <f>Totaaloverzicht!AB462</f>
        <v>3</v>
      </c>
      <c r="AC37">
        <f>Totaaloverzicht!AC462</f>
        <v>0</v>
      </c>
    </row>
    <row r="38" spans="1:24" ht="12.75">
      <c r="A38" t="s">
        <v>362</v>
      </c>
      <c r="E38">
        <f t="shared" si="0"/>
        <v>4</v>
      </c>
      <c r="X38">
        <f>Totaaloverzicht!X334</f>
        <v>4</v>
      </c>
    </row>
    <row r="39" spans="1:27" ht="12.75">
      <c r="A39" t="s">
        <v>379</v>
      </c>
      <c r="E39">
        <f t="shared" si="0"/>
        <v>0</v>
      </c>
      <c r="X39">
        <f>Totaaloverzicht!X356</f>
        <v>0</v>
      </c>
      <c r="Y39">
        <f>Totaaloverzicht!Y356</f>
        <v>0</v>
      </c>
      <c r="Z39">
        <f>Totaaloverzicht!Z356</f>
        <v>0</v>
      </c>
      <c r="AA39">
        <f>Totaaloverzicht!AA356</f>
        <v>0</v>
      </c>
    </row>
    <row r="40" spans="1:24" ht="12.75">
      <c r="A40" t="s">
        <v>499</v>
      </c>
      <c r="E40">
        <f t="shared" si="0"/>
        <v>0</v>
      </c>
      <c r="X40">
        <f>Totaaloverzicht!X517</f>
        <v>0</v>
      </c>
    </row>
    <row r="41" spans="1:26" ht="12.75">
      <c r="A41" t="s">
        <v>509</v>
      </c>
      <c r="E41">
        <f t="shared" si="0"/>
        <v>4</v>
      </c>
      <c r="X41">
        <f>Totaaloverzicht!X529</f>
        <v>4</v>
      </c>
      <c r="Y41">
        <f>Totaaloverzicht!Y529</f>
        <v>0</v>
      </c>
      <c r="Z41">
        <f>Totaaloverzicht!Z529</f>
        <v>0</v>
      </c>
    </row>
    <row r="42" spans="1:25" ht="12.75">
      <c r="A42" t="s">
        <v>241</v>
      </c>
      <c r="E42">
        <f t="shared" si="0"/>
        <v>6</v>
      </c>
      <c r="Y42">
        <f>Totaaloverzicht!Y92</f>
        <v>6</v>
      </c>
    </row>
    <row r="43" spans="1:26" ht="12.75">
      <c r="A43" t="s">
        <v>491</v>
      </c>
      <c r="E43">
        <f t="shared" si="0"/>
        <v>1</v>
      </c>
      <c r="Y43">
        <f>Totaaloverzicht!Y505</f>
        <v>0</v>
      </c>
      <c r="Z43">
        <f>Totaaloverzicht!Z505</f>
        <v>1</v>
      </c>
    </row>
    <row r="44" spans="1:29" ht="12.75">
      <c r="A44" t="s">
        <v>505</v>
      </c>
      <c r="E44">
        <f t="shared" si="0"/>
        <v>0</v>
      </c>
      <c r="AA44">
        <f>Totaaloverzicht!AA524</f>
        <v>1</v>
      </c>
      <c r="AB44">
        <f>Totaaloverzicht!AB524</f>
        <v>0</v>
      </c>
      <c r="AC44">
        <f>Totaaloverzicht!AC524</f>
        <v>-1</v>
      </c>
    </row>
    <row r="45" spans="1:29" ht="12.75">
      <c r="A45" t="s">
        <v>415</v>
      </c>
      <c r="E45">
        <f t="shared" si="0"/>
        <v>3</v>
      </c>
      <c r="AA45">
        <f>Totaaloverzicht!AA397</f>
        <v>0</v>
      </c>
      <c r="AB45">
        <f>Totaaloverzicht!AB397</f>
        <v>0</v>
      </c>
      <c r="AC45">
        <f>Totaaloverzicht!AC397</f>
        <v>3</v>
      </c>
    </row>
    <row r="46" spans="1:29" ht="12.75">
      <c r="A46" t="s">
        <v>308</v>
      </c>
      <c r="E46">
        <f t="shared" si="0"/>
        <v>0</v>
      </c>
      <c r="AA46">
        <f>Totaaloverzicht!AA269</f>
        <v>0</v>
      </c>
      <c r="AB46">
        <f>Totaaloverzicht!AB269</f>
        <v>0</v>
      </c>
      <c r="AC46">
        <f>Totaaloverzicht!AC269</f>
        <v>0</v>
      </c>
    </row>
    <row r="47" spans="1:41" ht="12.75">
      <c r="A47" t="s">
        <v>281</v>
      </c>
      <c r="E47">
        <f t="shared" si="0"/>
        <v>36</v>
      </c>
      <c r="AB47">
        <f>Totaaloverzicht!AB240</f>
        <v>5</v>
      </c>
      <c r="AC47">
        <f>Totaaloverzicht!AC240</f>
        <v>4</v>
      </c>
      <c r="AD47">
        <f>Totaaloverzicht!AD240</f>
        <v>2</v>
      </c>
      <c r="AE47">
        <f>Totaaloverzicht!AE240</f>
        <v>-1</v>
      </c>
      <c r="AF47">
        <f>Totaaloverzicht!AF240</f>
        <v>1</v>
      </c>
      <c r="AG47">
        <f>Totaaloverzicht!AG240</f>
        <v>4</v>
      </c>
      <c r="AH47">
        <f>Totaaloverzicht!AH240</f>
        <v>4</v>
      </c>
      <c r="AI47">
        <f>Totaaloverzicht!AI240</f>
        <v>0</v>
      </c>
      <c r="AJ47">
        <f>Totaaloverzicht!AJ240</f>
        <v>7</v>
      </c>
      <c r="AK47">
        <f>Totaaloverzicht!AK240</f>
        <v>0</v>
      </c>
      <c r="AL47">
        <f>Totaaloverzicht!AL240</f>
        <v>2</v>
      </c>
      <c r="AM47">
        <f>Totaaloverzicht!AM240</f>
        <v>4</v>
      </c>
      <c r="AN47">
        <f>Totaaloverzicht!AN240</f>
        <v>4</v>
      </c>
      <c r="AO47">
        <f>Totaaloverzicht!AO240</f>
        <v>0</v>
      </c>
    </row>
    <row r="48" spans="1:33" ht="12.75">
      <c r="A48" t="s">
        <v>89</v>
      </c>
      <c r="E48">
        <f t="shared" si="0"/>
        <v>7</v>
      </c>
      <c r="AD48">
        <f>Totaaloverzicht!AD16</f>
        <v>3</v>
      </c>
      <c r="AE48">
        <f>Totaaloverzicht!AE16</f>
        <v>1</v>
      </c>
      <c r="AF48">
        <f>Totaaloverzicht!AF16</f>
        <v>3</v>
      </c>
      <c r="AG48">
        <f>Totaaloverzicht!AG16</f>
        <v>0</v>
      </c>
    </row>
    <row r="49" spans="1:33" ht="12.75">
      <c r="A49" t="s">
        <v>602</v>
      </c>
      <c r="E49">
        <f t="shared" si="0"/>
        <v>13</v>
      </c>
      <c r="AD49">
        <f>Totaaloverzicht!AD217</f>
        <v>1</v>
      </c>
      <c r="AE49">
        <f>Totaaloverzicht!AE217</f>
        <v>3</v>
      </c>
      <c r="AF49">
        <f>Totaaloverzicht!AF217</f>
        <v>4</v>
      </c>
      <c r="AG49">
        <f>Totaaloverzicht!AG217</f>
        <v>5</v>
      </c>
    </row>
    <row r="50" spans="1:36" ht="12.75">
      <c r="A50" t="s">
        <v>406</v>
      </c>
      <c r="E50">
        <f t="shared" si="0"/>
        <v>15</v>
      </c>
      <c r="AD50">
        <f>Totaaloverzicht!AD388</f>
        <v>2</v>
      </c>
      <c r="AE50">
        <f>Totaaloverzicht!AE388</f>
        <v>3</v>
      </c>
      <c r="AF50">
        <f>Totaaloverzicht!AF388</f>
        <v>0</v>
      </c>
      <c r="AG50">
        <f>Totaaloverzicht!AG388</f>
        <v>3</v>
      </c>
      <c r="AH50">
        <f>Totaaloverzicht!AH388</f>
        <v>2</v>
      </c>
      <c r="AI50">
        <f>Totaaloverzicht!AI388</f>
        <v>0</v>
      </c>
      <c r="AJ50">
        <f>Totaaloverzicht!AJ388</f>
        <v>5</v>
      </c>
    </row>
    <row r="51" spans="1:33" ht="12.75">
      <c r="A51" t="s">
        <v>175</v>
      </c>
      <c r="E51">
        <f t="shared" si="0"/>
        <v>1</v>
      </c>
      <c r="AD51">
        <f>Totaaloverzicht!AD435</f>
        <v>0</v>
      </c>
      <c r="AE51">
        <f>Totaaloverzicht!AE435</f>
        <v>1</v>
      </c>
      <c r="AF51">
        <f>Totaaloverzicht!AF435</f>
        <v>0</v>
      </c>
      <c r="AG51">
        <f>Totaaloverzicht!AG435</f>
        <v>0</v>
      </c>
    </row>
    <row r="52" spans="1:42" ht="12.75">
      <c r="A52" t="s">
        <v>201</v>
      </c>
      <c r="B52" t="s">
        <v>64</v>
      </c>
      <c r="C52" t="s">
        <v>527</v>
      </c>
      <c r="D52">
        <v>500000</v>
      </c>
      <c r="E52">
        <f t="shared" si="0"/>
        <v>36</v>
      </c>
      <c r="AD52">
        <f>Totaaloverzicht!AD468</f>
        <v>4</v>
      </c>
      <c r="AE52">
        <f>Totaaloverzicht!AE468</f>
        <v>2</v>
      </c>
      <c r="AF52">
        <f>Totaaloverzicht!AF468</f>
        <v>0</v>
      </c>
      <c r="AG52">
        <f>Totaaloverzicht!AG468</f>
        <v>4</v>
      </c>
      <c r="AH52">
        <f>Totaaloverzicht!AH468</f>
        <v>4</v>
      </c>
      <c r="AI52">
        <f>Totaaloverzicht!AI468</f>
        <v>0</v>
      </c>
      <c r="AJ52">
        <f>Totaaloverzicht!AJ468</f>
        <v>5</v>
      </c>
      <c r="AK52">
        <f>Totaaloverzicht!AK468</f>
        <v>3</v>
      </c>
      <c r="AL52">
        <f>Totaaloverzicht!AL468</f>
        <v>5</v>
      </c>
      <c r="AM52">
        <f>Totaaloverzicht!AM468</f>
        <v>4</v>
      </c>
      <c r="AN52">
        <f>Totaaloverzicht!AN468</f>
        <v>1</v>
      </c>
      <c r="AO52">
        <f>Totaaloverzicht!AO468</f>
        <v>4</v>
      </c>
      <c r="AP52">
        <f>Totaaloverzicht!AP468</f>
        <v>0</v>
      </c>
    </row>
    <row r="53" spans="1:31" ht="12.75">
      <c r="A53" t="s">
        <v>362</v>
      </c>
      <c r="E53">
        <f t="shared" si="0"/>
        <v>0</v>
      </c>
      <c r="AE53">
        <f>Totaaloverzicht!AE334</f>
        <v>0</v>
      </c>
    </row>
    <row r="54" spans="1:31" ht="12.75">
      <c r="A54" t="s">
        <v>266</v>
      </c>
      <c r="E54">
        <f t="shared" si="0"/>
        <v>3</v>
      </c>
      <c r="AE54">
        <f>Totaaloverzicht!AE123</f>
        <v>3</v>
      </c>
    </row>
    <row r="55" spans="1:36" ht="12.75">
      <c r="A55" t="s">
        <v>463</v>
      </c>
      <c r="E55">
        <f t="shared" si="0"/>
        <v>7</v>
      </c>
      <c r="AF55">
        <f>Totaaloverzicht!AF420</f>
        <v>0</v>
      </c>
      <c r="AG55">
        <f>Totaaloverzicht!AG420</f>
        <v>0</v>
      </c>
      <c r="AH55">
        <f>Totaaloverzicht!AH420</f>
        <v>0</v>
      </c>
      <c r="AI55">
        <f>Totaaloverzicht!AI420</f>
        <v>7</v>
      </c>
      <c r="AJ55">
        <f>Totaaloverzicht!AJ420</f>
        <v>0</v>
      </c>
    </row>
    <row r="56" spans="1:33" ht="12.75">
      <c r="A56" t="s">
        <v>346</v>
      </c>
      <c r="E56">
        <f t="shared" si="0"/>
        <v>11</v>
      </c>
      <c r="AF56">
        <f>Totaaloverzicht!AF315</f>
        <v>8</v>
      </c>
      <c r="AG56">
        <f>Totaaloverzicht!AG315</f>
        <v>3</v>
      </c>
    </row>
    <row r="57" spans="1:33" ht="12.75">
      <c r="A57" t="s">
        <v>386</v>
      </c>
      <c r="E57">
        <f t="shared" si="0"/>
        <v>4</v>
      </c>
      <c r="AG57">
        <f>Totaaloverzicht!AG363</f>
        <v>4</v>
      </c>
    </row>
    <row r="58" spans="1:33" ht="12.75">
      <c r="A58" t="s">
        <v>241</v>
      </c>
      <c r="E58">
        <f t="shared" si="0"/>
        <v>0</v>
      </c>
      <c r="AG58">
        <f>Totaaloverzicht!AG92</f>
        <v>0</v>
      </c>
    </row>
    <row r="59" spans="1:35" ht="12.75">
      <c r="A59" t="s">
        <v>101</v>
      </c>
      <c r="E59">
        <f t="shared" si="0"/>
        <v>1</v>
      </c>
      <c r="AH59">
        <f>Totaaloverzicht!AH30</f>
        <v>0</v>
      </c>
      <c r="AI59">
        <f>Totaaloverzicht!AI30</f>
        <v>1</v>
      </c>
    </row>
    <row r="60" spans="1:41" ht="12.75">
      <c r="A60" t="s">
        <v>440</v>
      </c>
      <c r="E60">
        <f t="shared" si="0"/>
        <v>30</v>
      </c>
      <c r="AH60">
        <f>Totaaloverzicht!AH211</f>
        <v>4</v>
      </c>
      <c r="AI60">
        <f>Totaaloverzicht!AI211</f>
        <v>5</v>
      </c>
      <c r="AJ60">
        <f>Totaaloverzicht!AJ211</f>
        <v>11</v>
      </c>
      <c r="AK60">
        <f>Totaaloverzicht!AK211</f>
        <v>3</v>
      </c>
      <c r="AL60">
        <f>Totaaloverzicht!AL211</f>
        <v>0</v>
      </c>
      <c r="AM60">
        <f>Totaaloverzicht!AM211</f>
        <v>1</v>
      </c>
      <c r="AN60">
        <f>Totaaloverzicht!AN211</f>
        <v>5</v>
      </c>
      <c r="AO60">
        <f>Totaaloverzicht!AO211</f>
        <v>1</v>
      </c>
    </row>
    <row r="61" spans="1:42" ht="12.75">
      <c r="A61" t="s">
        <v>308</v>
      </c>
      <c r="B61" t="s">
        <v>41</v>
      </c>
      <c r="C61" t="s">
        <v>527</v>
      </c>
      <c r="D61">
        <v>750000</v>
      </c>
      <c r="E61">
        <f t="shared" si="0"/>
        <v>5</v>
      </c>
      <c r="AH61">
        <f>Totaaloverzicht!AH269</f>
        <v>0</v>
      </c>
      <c r="AI61">
        <f>Totaaloverzicht!AI269</f>
        <v>0</v>
      </c>
      <c r="AJ61">
        <f>Totaaloverzicht!AJ269</f>
        <v>0</v>
      </c>
      <c r="AK61">
        <f>Totaaloverzicht!AK269</f>
        <v>5</v>
      </c>
      <c r="AL61">
        <f>Totaaloverzicht!AL269</f>
        <v>0</v>
      </c>
      <c r="AM61">
        <f>Totaaloverzicht!AM269</f>
        <v>0</v>
      </c>
      <c r="AN61">
        <f>Totaaloverzicht!AN269</f>
        <v>0</v>
      </c>
      <c r="AO61">
        <f>Totaaloverzicht!AO269</f>
        <v>0</v>
      </c>
      <c r="AP61">
        <f>Totaaloverzicht!AP269</f>
        <v>0</v>
      </c>
    </row>
    <row r="62" spans="1:40" ht="12.75">
      <c r="A62" t="s">
        <v>347</v>
      </c>
      <c r="E62">
        <f t="shared" si="0"/>
        <v>18</v>
      </c>
      <c r="AH62">
        <f>Totaaloverzicht!AH316</f>
        <v>3</v>
      </c>
      <c r="AI62">
        <f>Totaaloverzicht!AI316</f>
        <v>0</v>
      </c>
      <c r="AJ62">
        <f>Totaaloverzicht!AJ316</f>
        <v>5</v>
      </c>
      <c r="AK62">
        <f>Totaaloverzicht!AK316</f>
        <v>1</v>
      </c>
      <c r="AL62">
        <f>Totaaloverzicht!AL316</f>
        <v>3</v>
      </c>
      <c r="AM62">
        <f>Totaaloverzicht!AM316</f>
        <v>3</v>
      </c>
      <c r="AN62">
        <f>Totaaloverzicht!AN316</f>
        <v>3</v>
      </c>
    </row>
    <row r="63" spans="1:36" ht="12.75">
      <c r="A63" t="s">
        <v>478</v>
      </c>
      <c r="E63">
        <f t="shared" si="0"/>
        <v>4</v>
      </c>
      <c r="AH63">
        <f>Totaaloverzicht!AH492</f>
        <v>0</v>
      </c>
      <c r="AI63">
        <f>Totaaloverzicht!AI492</f>
        <v>4</v>
      </c>
      <c r="AJ63">
        <f>Totaaloverzicht!AJ492</f>
        <v>0</v>
      </c>
    </row>
    <row r="64" spans="1:34" ht="12.75">
      <c r="A64" t="s">
        <v>385</v>
      </c>
      <c r="E64">
        <f t="shared" si="0"/>
        <v>1</v>
      </c>
      <c r="AH64">
        <f>Totaaloverzicht!AH362</f>
        <v>1</v>
      </c>
    </row>
    <row r="65" spans="1:34" ht="12.75">
      <c r="A65" t="s">
        <v>596</v>
      </c>
      <c r="E65">
        <f t="shared" si="0"/>
        <v>0</v>
      </c>
      <c r="AH65">
        <f>Totaaloverzicht!AH89</f>
        <v>0</v>
      </c>
    </row>
    <row r="66" spans="1:35" ht="12.75">
      <c r="A66" t="s">
        <v>241</v>
      </c>
      <c r="E66">
        <f t="shared" si="0"/>
        <v>0</v>
      </c>
      <c r="AI66">
        <f>Totaaloverzicht!AI92</f>
        <v>0</v>
      </c>
    </row>
    <row r="67" spans="1:41" ht="12.75">
      <c r="A67" t="s">
        <v>386</v>
      </c>
      <c r="E67">
        <f t="shared" si="0"/>
        <v>13</v>
      </c>
      <c r="AI67">
        <f>Totaaloverzicht!AI363</f>
        <v>1</v>
      </c>
      <c r="AJ67">
        <f>Totaaloverzicht!AJ363</f>
        <v>4</v>
      </c>
      <c r="AK67">
        <f>Totaaloverzicht!AK363</f>
        <v>0</v>
      </c>
      <c r="AL67">
        <f>Totaaloverzicht!AL363</f>
        <v>3</v>
      </c>
      <c r="AM67">
        <f>Totaaloverzicht!AM363</f>
        <v>2</v>
      </c>
      <c r="AN67">
        <f>Totaaloverzicht!AN363</f>
        <v>0</v>
      </c>
      <c r="AO67">
        <f>Totaaloverzicht!AO363</f>
        <v>3</v>
      </c>
    </row>
    <row r="68" spans="1:39" ht="12.75">
      <c r="A68" t="s">
        <v>240</v>
      </c>
      <c r="E68">
        <f t="shared" si="0"/>
        <v>7</v>
      </c>
      <c r="AJ68">
        <f>Totaaloverzicht!AJ91</f>
        <v>7</v>
      </c>
      <c r="AK68">
        <f>Totaaloverzicht!AK91</f>
        <v>0</v>
      </c>
      <c r="AL68">
        <f>Totaaloverzicht!AL91</f>
        <v>0</v>
      </c>
      <c r="AM68">
        <f>Totaaloverzicht!AM91</f>
        <v>0</v>
      </c>
    </row>
    <row r="69" spans="1:36" ht="12.75">
      <c r="A69" t="s">
        <v>267</v>
      </c>
      <c r="E69">
        <f t="shared" si="0"/>
        <v>0</v>
      </c>
      <c r="AJ69">
        <f>Totaaloverzicht!AJ124</f>
        <v>0</v>
      </c>
    </row>
    <row r="70" spans="1:41" ht="12.75">
      <c r="A70" t="s">
        <v>97</v>
      </c>
      <c r="E70">
        <f t="shared" si="0"/>
        <v>25</v>
      </c>
      <c r="AK70">
        <f>Totaaloverzicht!AK24</f>
        <v>3</v>
      </c>
      <c r="AL70">
        <f>Totaaloverzicht!AL24</f>
        <v>1</v>
      </c>
      <c r="AM70">
        <f>Totaaloverzicht!AM24</f>
        <v>9</v>
      </c>
      <c r="AN70">
        <f>Totaaloverzicht!AN24</f>
        <v>6</v>
      </c>
      <c r="AO70">
        <f>Totaaloverzicht!AO24</f>
        <v>6</v>
      </c>
    </row>
    <row r="71" spans="1:39" ht="12.75">
      <c r="A71" t="s">
        <v>249</v>
      </c>
      <c r="E71">
        <f aca="true" t="shared" si="1" ref="E71:E82">SUM(F71:AP71)</f>
        <v>4</v>
      </c>
      <c r="AK71">
        <f>Totaaloverzicht!AK105</f>
        <v>1</v>
      </c>
      <c r="AL71">
        <f>Totaaloverzicht!AL105</f>
        <v>3</v>
      </c>
      <c r="AM71">
        <f>Totaaloverzicht!AM105</f>
        <v>0</v>
      </c>
    </row>
    <row r="72" spans="1:42" ht="12.75">
      <c r="A72" t="s">
        <v>401</v>
      </c>
      <c r="B72" t="s">
        <v>43</v>
      </c>
      <c r="C72" t="s">
        <v>530</v>
      </c>
      <c r="D72">
        <v>1000000</v>
      </c>
      <c r="E72">
        <f t="shared" si="1"/>
        <v>10</v>
      </c>
      <c r="AK72">
        <f>Totaaloverzicht!AK382</f>
        <v>6</v>
      </c>
      <c r="AL72">
        <f>Totaaloverzicht!AL382</f>
        <v>1</v>
      </c>
      <c r="AM72">
        <f>Totaaloverzicht!AM382</f>
        <v>0</v>
      </c>
      <c r="AN72">
        <f>Totaaloverzicht!AN382</f>
        <v>3</v>
      </c>
      <c r="AO72">
        <f>Totaaloverzicht!AO382</f>
        <v>0</v>
      </c>
      <c r="AP72">
        <f>Totaaloverzicht!AP382</f>
        <v>0</v>
      </c>
    </row>
    <row r="73" spans="1:41" ht="12.75">
      <c r="A73" t="s">
        <v>513</v>
      </c>
      <c r="E73">
        <f t="shared" si="1"/>
        <v>14</v>
      </c>
      <c r="AK73">
        <f>Totaaloverzicht!AK533</f>
        <v>1</v>
      </c>
      <c r="AL73">
        <f>Totaaloverzicht!AL533</f>
        <v>3</v>
      </c>
      <c r="AM73">
        <f>Totaaloverzicht!AM533</f>
        <v>6</v>
      </c>
      <c r="AN73">
        <f>Totaaloverzicht!AN533</f>
        <v>4</v>
      </c>
      <c r="AO73">
        <f>Totaaloverzicht!AO533</f>
        <v>0</v>
      </c>
    </row>
    <row r="74" spans="1:42" ht="12.75">
      <c r="A74" t="s">
        <v>596</v>
      </c>
      <c r="B74" t="s">
        <v>40</v>
      </c>
      <c r="C74" t="s">
        <v>529</v>
      </c>
      <c r="D74">
        <v>1250000</v>
      </c>
      <c r="E74">
        <f t="shared" si="1"/>
        <v>7</v>
      </c>
      <c r="AN74">
        <f>Totaaloverzicht!AN89</f>
        <v>4</v>
      </c>
      <c r="AO74">
        <f>Totaaloverzicht!AO89</f>
        <v>3</v>
      </c>
      <c r="AP74">
        <f>Totaaloverzicht!AP89</f>
        <v>0</v>
      </c>
    </row>
    <row r="75" spans="1:40" ht="12.75">
      <c r="A75" t="s">
        <v>484</v>
      </c>
      <c r="E75">
        <f t="shared" si="1"/>
        <v>5</v>
      </c>
      <c r="AN75">
        <f>Totaaloverzicht!AN498</f>
        <v>5</v>
      </c>
    </row>
    <row r="76" spans="1:42" ht="12.75">
      <c r="A76" t="s">
        <v>495</v>
      </c>
      <c r="B76" t="s">
        <v>45</v>
      </c>
      <c r="C76" t="s">
        <v>529</v>
      </c>
      <c r="D76">
        <v>750000</v>
      </c>
      <c r="E76">
        <f t="shared" si="1"/>
        <v>1</v>
      </c>
      <c r="AO76">
        <f>Totaaloverzicht!AO510</f>
        <v>1</v>
      </c>
      <c r="AP76">
        <f>Totaaloverzicht!AP510</f>
        <v>0</v>
      </c>
    </row>
    <row r="77" spans="1:42" ht="12.75">
      <c r="A77" t="s">
        <v>328</v>
      </c>
      <c r="B77" t="s">
        <v>42</v>
      </c>
      <c r="C77" t="s">
        <v>527</v>
      </c>
      <c r="D77">
        <v>1000000</v>
      </c>
      <c r="E77">
        <f t="shared" si="1"/>
        <v>0</v>
      </c>
      <c r="AO77">
        <f>Totaaloverzicht!AO296</f>
        <v>0</v>
      </c>
      <c r="AP77">
        <f>Totaaloverzicht!AP296</f>
        <v>0</v>
      </c>
    </row>
    <row r="78" spans="1:42" ht="12.75">
      <c r="A78" t="s">
        <v>292</v>
      </c>
      <c r="B78" t="s">
        <v>271</v>
      </c>
      <c r="C78" t="s">
        <v>528</v>
      </c>
      <c r="D78">
        <v>1500000</v>
      </c>
      <c r="E78">
        <f t="shared" si="1"/>
        <v>5</v>
      </c>
      <c r="AP78">
        <f>Totaaloverzicht!AP252</f>
        <v>5</v>
      </c>
    </row>
    <row r="79" spans="1:42" ht="12.75">
      <c r="A79" t="s">
        <v>250</v>
      </c>
      <c r="B79" t="s">
        <v>68</v>
      </c>
      <c r="C79" t="s">
        <v>527</v>
      </c>
      <c r="D79">
        <v>750000</v>
      </c>
      <c r="E79">
        <f t="shared" si="1"/>
        <v>0</v>
      </c>
      <c r="AP79">
        <f>Totaaloverzicht!AP106</f>
        <v>0</v>
      </c>
    </row>
    <row r="80" spans="1:42" ht="12.75">
      <c r="A80" t="s">
        <v>488</v>
      </c>
      <c r="B80" t="s">
        <v>66</v>
      </c>
      <c r="C80" t="s">
        <v>528</v>
      </c>
      <c r="D80">
        <v>1000000</v>
      </c>
      <c r="E80">
        <f t="shared" si="1"/>
        <v>0</v>
      </c>
      <c r="AP80">
        <f>Totaaloverzicht!AP142</f>
        <v>0</v>
      </c>
    </row>
    <row r="81" spans="1:42" ht="12.75">
      <c r="A81" t="s">
        <v>519</v>
      </c>
      <c r="B81" t="s">
        <v>46</v>
      </c>
      <c r="C81" t="s">
        <v>529</v>
      </c>
      <c r="D81">
        <v>750000</v>
      </c>
      <c r="E81">
        <f t="shared" si="1"/>
        <v>2</v>
      </c>
      <c r="AP81">
        <f>Totaaloverzicht!AP542</f>
        <v>2</v>
      </c>
    </row>
    <row r="82" spans="1:42" ht="12.75">
      <c r="A82" t="s">
        <v>207</v>
      </c>
      <c r="B82" t="s">
        <v>64</v>
      </c>
      <c r="C82" t="s">
        <v>528</v>
      </c>
      <c r="D82">
        <v>250000</v>
      </c>
      <c r="E82">
        <f t="shared" si="1"/>
        <v>0</v>
      </c>
      <c r="AP82">
        <f>Totaaloverzicht!AP474</f>
        <v>0</v>
      </c>
    </row>
    <row r="83" spans="6:42" ht="12.75">
      <c r="F83" s="1">
        <f aca="true" t="shared" si="2" ref="F83:AO83">SUM(F6:F82)</f>
        <v>21</v>
      </c>
      <c r="G83" s="1">
        <f t="shared" si="2"/>
        <v>32</v>
      </c>
      <c r="H83" s="1">
        <f t="shared" si="2"/>
        <v>2</v>
      </c>
      <c r="I83" s="1">
        <f t="shared" si="2"/>
        <v>54</v>
      </c>
      <c r="J83" s="1">
        <f t="shared" si="2"/>
        <v>32</v>
      </c>
      <c r="K83" s="1">
        <f t="shared" si="2"/>
        <v>13</v>
      </c>
      <c r="L83" s="1">
        <f t="shared" si="2"/>
        <v>25</v>
      </c>
      <c r="M83" s="1">
        <f t="shared" si="2"/>
        <v>1</v>
      </c>
      <c r="N83" s="1">
        <f t="shared" si="2"/>
        <v>18</v>
      </c>
      <c r="O83" s="1">
        <f t="shared" si="2"/>
        <v>20</v>
      </c>
      <c r="P83" s="1">
        <f t="shared" si="2"/>
        <v>37</v>
      </c>
      <c r="Q83" s="1">
        <f t="shared" si="2"/>
        <v>46</v>
      </c>
      <c r="R83" s="1">
        <f t="shared" si="2"/>
        <v>26</v>
      </c>
      <c r="S83" s="1">
        <f t="shared" si="2"/>
        <v>29</v>
      </c>
      <c r="T83" s="1">
        <f t="shared" si="2"/>
        <v>30</v>
      </c>
      <c r="U83" s="1">
        <f t="shared" si="2"/>
        <v>52</v>
      </c>
      <c r="V83" s="1">
        <f t="shared" si="2"/>
        <v>14</v>
      </c>
      <c r="W83" s="1">
        <f t="shared" si="2"/>
        <v>50</v>
      </c>
      <c r="X83" s="1">
        <f t="shared" si="2"/>
        <v>24</v>
      </c>
      <c r="Y83" s="1">
        <f t="shared" si="2"/>
        <v>18</v>
      </c>
      <c r="Z83" s="1">
        <f t="shared" si="2"/>
        <v>39</v>
      </c>
      <c r="AA83" s="1">
        <f t="shared" si="2"/>
        <v>19</v>
      </c>
      <c r="AB83" s="1">
        <f t="shared" si="2"/>
        <v>15</v>
      </c>
      <c r="AC83" s="1">
        <f t="shared" si="2"/>
        <v>24</v>
      </c>
      <c r="AD83" s="1">
        <f t="shared" si="2"/>
        <v>26</v>
      </c>
      <c r="AE83" s="1">
        <f t="shared" si="2"/>
        <v>21</v>
      </c>
      <c r="AF83" s="1">
        <f t="shared" si="2"/>
        <v>27</v>
      </c>
      <c r="AG83" s="1">
        <f t="shared" si="2"/>
        <v>23</v>
      </c>
      <c r="AH83" s="1">
        <f t="shared" si="2"/>
        <v>18</v>
      </c>
      <c r="AI83" s="1">
        <f t="shared" si="2"/>
        <v>18</v>
      </c>
      <c r="AJ83" s="1">
        <f t="shared" si="2"/>
        <v>44</v>
      </c>
      <c r="AK83" s="1">
        <f t="shared" si="2"/>
        <v>23</v>
      </c>
      <c r="AL83" s="1">
        <f t="shared" si="2"/>
        <v>21</v>
      </c>
      <c r="AM83" s="1">
        <f t="shared" si="2"/>
        <v>29</v>
      </c>
      <c r="AN83" s="1">
        <f t="shared" si="2"/>
        <v>35</v>
      </c>
      <c r="AO83" s="1">
        <f t="shared" si="2"/>
        <v>18</v>
      </c>
      <c r="AP83" s="1">
        <f>SUM(AP6:AP82)</f>
        <v>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57"/>
  <sheetViews>
    <sheetView zoomScale="75" zoomScaleNormal="75" workbookViewId="0" topLeftCell="A1">
      <pane xSplit="5" ySplit="5" topLeftCell="AF2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1" sqref="B1"/>
    </sheetView>
  </sheetViews>
  <sheetFormatPr defaultColWidth="9.140625" defaultRowHeight="12.75"/>
  <cols>
    <col min="1" max="1" width="19.00390625" style="0" bestFit="1" customWidth="1"/>
    <col min="2" max="2" width="13.421875" style="0" bestFit="1" customWidth="1"/>
    <col min="3" max="3" width="7.7109375" style="0" customWidth="1"/>
    <col min="4" max="4" width="9.28125" style="0" bestFit="1" customWidth="1"/>
    <col min="5" max="5" width="7.57421875" style="0" bestFit="1" customWidth="1"/>
    <col min="6" max="6" width="3.8515625" style="0" bestFit="1" customWidth="1"/>
    <col min="7" max="39" width="4.8515625" style="0" customWidth="1"/>
    <col min="40" max="42" width="5.28125" style="0" bestFit="1" customWidth="1"/>
  </cols>
  <sheetData>
    <row r="1" spans="1:2" ht="12.75">
      <c r="A1" t="s">
        <v>4</v>
      </c>
      <c r="B1">
        <f>SUM(E6:E95)</f>
        <v>935</v>
      </c>
    </row>
    <row r="2" spans="1:2" ht="12.75">
      <c r="A2" t="s">
        <v>51</v>
      </c>
      <c r="B2">
        <f>COUNTIF(A17:A77,"&gt;''")+25</f>
        <v>65</v>
      </c>
    </row>
    <row r="3" spans="1:2" ht="12.75">
      <c r="A3" t="s">
        <v>52</v>
      </c>
      <c r="B3">
        <f>SUM(D6:D95)</f>
        <v>16250000</v>
      </c>
    </row>
    <row r="5" spans="1:42" ht="25.5" customHeight="1">
      <c r="A5" s="7" t="s">
        <v>1</v>
      </c>
      <c r="B5" s="7" t="s">
        <v>0</v>
      </c>
      <c r="C5" s="7" t="s">
        <v>2</v>
      </c>
      <c r="D5" s="7" t="s">
        <v>3</v>
      </c>
      <c r="E5" s="8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  <c r="Z5" s="7" t="s">
        <v>25</v>
      </c>
      <c r="AA5" s="7" t="s">
        <v>26</v>
      </c>
      <c r="AB5" s="7" t="s">
        <v>27</v>
      </c>
      <c r="AC5" s="7" t="s">
        <v>28</v>
      </c>
      <c r="AD5" s="7" t="s">
        <v>29</v>
      </c>
      <c r="AE5" s="7" t="s">
        <v>30</v>
      </c>
      <c r="AF5" s="7" t="s">
        <v>31</v>
      </c>
      <c r="AG5" s="7" t="s">
        <v>32</v>
      </c>
      <c r="AH5" s="7" t="s">
        <v>33</v>
      </c>
      <c r="AI5" s="7" t="s">
        <v>34</v>
      </c>
      <c r="AJ5" s="7" t="s">
        <v>35</v>
      </c>
      <c r="AK5" s="7" t="s">
        <v>36</v>
      </c>
      <c r="AL5" s="7" t="s">
        <v>37</v>
      </c>
      <c r="AM5" s="7" t="s">
        <v>537</v>
      </c>
      <c r="AN5" s="7" t="s">
        <v>630</v>
      </c>
      <c r="AO5" s="7" t="s">
        <v>631</v>
      </c>
      <c r="AP5" s="7" t="s">
        <v>633</v>
      </c>
    </row>
    <row r="6" spans="1:11" ht="12.75">
      <c r="A6" t="s">
        <v>323</v>
      </c>
      <c r="E6">
        <f>SUM(F6:AP6)</f>
        <v>13</v>
      </c>
      <c r="F6">
        <f>Totaaloverzicht!F291</f>
        <v>0</v>
      </c>
      <c r="G6">
        <f>Totaaloverzicht!G291</f>
        <v>3</v>
      </c>
      <c r="H6">
        <f>Totaaloverzicht!H291</f>
        <v>0</v>
      </c>
      <c r="I6">
        <f>Totaaloverzicht!I291</f>
        <v>7</v>
      </c>
      <c r="J6">
        <f>Totaaloverzicht!J291</f>
        <v>3</v>
      </c>
      <c r="K6">
        <f>Totaaloverzicht!K291</f>
        <v>0</v>
      </c>
    </row>
    <row r="7" spans="1:7" ht="12.75">
      <c r="A7" t="s">
        <v>231</v>
      </c>
      <c r="E7">
        <f aca="true" t="shared" si="0" ref="E7:E56">SUM(F7:AP7)</f>
        <v>9</v>
      </c>
      <c r="F7">
        <f>Totaaloverzicht!F78</f>
        <v>4</v>
      </c>
      <c r="G7">
        <f>Totaaloverzicht!G78</f>
        <v>5</v>
      </c>
    </row>
    <row r="8" spans="1:20" ht="12.75">
      <c r="A8" t="s">
        <v>434</v>
      </c>
      <c r="E8">
        <f t="shared" si="0"/>
        <v>12</v>
      </c>
      <c r="F8">
        <f>Totaaloverzicht!F203</f>
        <v>-1</v>
      </c>
      <c r="G8">
        <f>Totaaloverzicht!G203</f>
        <v>3</v>
      </c>
      <c r="H8">
        <f>Totaaloverzicht!H203</f>
        <v>0</v>
      </c>
      <c r="I8">
        <f>Totaaloverzicht!I203</f>
        <v>3</v>
      </c>
      <c r="J8">
        <f>Totaaloverzicht!J203</f>
        <v>0</v>
      </c>
      <c r="K8">
        <f>Totaaloverzicht!K203</f>
        <v>0</v>
      </c>
      <c r="L8">
        <f>Totaaloverzicht!L203</f>
        <v>0</v>
      </c>
      <c r="M8">
        <f>Totaaloverzicht!M203</f>
        <v>0</v>
      </c>
      <c r="N8">
        <f>Totaaloverzicht!N203</f>
        <v>0</v>
      </c>
      <c r="O8">
        <f>Totaaloverzicht!O203</f>
        <v>0</v>
      </c>
      <c r="P8">
        <f>Totaaloverzicht!P203</f>
        <v>4</v>
      </c>
      <c r="Q8">
        <f>Totaaloverzicht!Q203</f>
        <v>1</v>
      </c>
      <c r="R8">
        <f>Totaaloverzicht!R203</f>
        <v>0</v>
      </c>
      <c r="S8">
        <f>Totaaloverzicht!S203</f>
        <v>0</v>
      </c>
      <c r="T8">
        <f>Totaaloverzicht!T203</f>
        <v>2</v>
      </c>
    </row>
    <row r="9" spans="1:24" ht="12.75">
      <c r="A9" t="s">
        <v>434</v>
      </c>
      <c r="E9">
        <f t="shared" si="0"/>
        <v>0</v>
      </c>
      <c r="X9">
        <f>Totaaloverzicht!X203</f>
        <v>0</v>
      </c>
    </row>
    <row r="10" spans="1:11" ht="12.75">
      <c r="A10" t="s">
        <v>179</v>
      </c>
      <c r="E10">
        <f t="shared" si="0"/>
        <v>11</v>
      </c>
      <c r="F10">
        <f>Totaaloverzicht!F440</f>
        <v>2</v>
      </c>
      <c r="G10">
        <f>Totaaloverzicht!G440</f>
        <v>0</v>
      </c>
      <c r="H10">
        <f>Totaaloverzicht!H440</f>
        <v>0</v>
      </c>
      <c r="I10">
        <f>Totaaloverzicht!I440</f>
        <v>1</v>
      </c>
      <c r="J10">
        <f>Totaaloverzicht!J440</f>
        <v>3</v>
      </c>
      <c r="K10">
        <f>Totaaloverzicht!K440</f>
        <v>5</v>
      </c>
    </row>
    <row r="11" spans="1:11" ht="12.75">
      <c r="A11" t="s">
        <v>203</v>
      </c>
      <c r="E11">
        <f t="shared" si="0"/>
        <v>12</v>
      </c>
      <c r="F11">
        <f>Totaaloverzicht!F470</f>
        <v>4</v>
      </c>
      <c r="G11">
        <f>Totaaloverzicht!G470</f>
        <v>-1</v>
      </c>
      <c r="H11">
        <f>Totaaloverzicht!H470</f>
        <v>0</v>
      </c>
      <c r="I11">
        <f>Totaaloverzicht!I470</f>
        <v>1</v>
      </c>
      <c r="J11">
        <f>Totaaloverzicht!J470</f>
        <v>0</v>
      </c>
      <c r="K11">
        <f>Totaaloverzicht!K470</f>
        <v>8</v>
      </c>
    </row>
    <row r="12" spans="1:11" ht="12.75">
      <c r="A12" t="s">
        <v>95</v>
      </c>
      <c r="E12">
        <f t="shared" si="0"/>
        <v>12</v>
      </c>
      <c r="F12">
        <f>Totaaloverzicht!F22</f>
        <v>0</v>
      </c>
      <c r="G12">
        <f>Totaaloverzicht!G22</f>
        <v>6</v>
      </c>
      <c r="H12">
        <f>Totaaloverzicht!H22</f>
        <v>0</v>
      </c>
      <c r="I12">
        <f>Totaaloverzicht!I22</f>
        <v>5</v>
      </c>
      <c r="J12">
        <f>Totaaloverzicht!J22</f>
        <v>1</v>
      </c>
      <c r="K12">
        <f>Totaaloverzicht!K22</f>
        <v>0</v>
      </c>
    </row>
    <row r="13" spans="1:7" ht="12.75">
      <c r="A13" t="s">
        <v>116</v>
      </c>
      <c r="E13">
        <f t="shared" si="0"/>
        <v>-2</v>
      </c>
      <c r="F13">
        <f>Totaaloverzicht!F51</f>
        <v>-2</v>
      </c>
      <c r="G13">
        <f>Totaaloverzicht!G51</f>
        <v>0</v>
      </c>
    </row>
    <row r="14" spans="1:11" ht="12.75">
      <c r="A14" t="s">
        <v>415</v>
      </c>
      <c r="E14">
        <f t="shared" si="0"/>
        <v>5</v>
      </c>
      <c r="F14">
        <f>Totaaloverzicht!F397</f>
        <v>1</v>
      </c>
      <c r="G14">
        <f>Totaaloverzicht!G397</f>
        <v>3</v>
      </c>
      <c r="H14">
        <f>Totaaloverzicht!H397</f>
        <v>0</v>
      </c>
      <c r="I14">
        <f>Totaaloverzicht!I397</f>
        <v>1</v>
      </c>
      <c r="J14">
        <f>Totaaloverzicht!J397</f>
        <v>0</v>
      </c>
      <c r="K14">
        <f>Totaaloverzicht!K397</f>
        <v>0</v>
      </c>
    </row>
    <row r="15" spans="1:11" ht="12.75">
      <c r="A15" t="s">
        <v>152</v>
      </c>
      <c r="E15">
        <f t="shared" si="0"/>
        <v>15</v>
      </c>
      <c r="F15">
        <f>Totaaloverzicht!F159</f>
        <v>7</v>
      </c>
      <c r="G15">
        <f>Totaaloverzicht!G159</f>
        <v>0</v>
      </c>
      <c r="H15">
        <f>Totaaloverzicht!H159</f>
        <v>0</v>
      </c>
      <c r="I15">
        <f>Totaaloverzicht!I159</f>
        <v>8</v>
      </c>
      <c r="J15">
        <f>Totaaloverzicht!J159</f>
        <v>0</v>
      </c>
      <c r="K15">
        <f>Totaaloverzicht!K159</f>
        <v>0</v>
      </c>
    </row>
    <row r="16" spans="1:22" ht="12.75">
      <c r="A16" t="s">
        <v>152</v>
      </c>
      <c r="E16">
        <f t="shared" si="0"/>
        <v>-1</v>
      </c>
      <c r="V16">
        <f>Totaaloverzicht!V159</f>
        <v>-1</v>
      </c>
    </row>
    <row r="17" spans="1:7" ht="12.75">
      <c r="A17" t="s">
        <v>316</v>
      </c>
      <c r="E17">
        <f t="shared" si="0"/>
        <v>15</v>
      </c>
      <c r="F17">
        <f>Totaaloverzicht!F280</f>
        <v>6</v>
      </c>
      <c r="G17">
        <f>Totaaloverzicht!G280</f>
        <v>9</v>
      </c>
    </row>
    <row r="18" spans="1:15" ht="12.75">
      <c r="A18" t="s">
        <v>497</v>
      </c>
      <c r="E18">
        <f t="shared" si="0"/>
        <v>34</v>
      </c>
      <c r="F18">
        <f>Totaaloverzicht!F512</f>
        <v>5</v>
      </c>
      <c r="G18">
        <f>Totaaloverzicht!G512</f>
        <v>0</v>
      </c>
      <c r="H18">
        <f>Totaaloverzicht!H512</f>
        <v>0</v>
      </c>
      <c r="I18">
        <f>Totaaloverzicht!I512</f>
        <v>9</v>
      </c>
      <c r="J18">
        <f>Totaaloverzicht!J512</f>
        <v>6</v>
      </c>
      <c r="K18">
        <f>Totaaloverzicht!K512</f>
        <v>3</v>
      </c>
      <c r="L18">
        <f>Totaaloverzicht!L512</f>
        <v>8</v>
      </c>
      <c r="M18">
        <f>Totaaloverzicht!M512</f>
        <v>0</v>
      </c>
      <c r="N18">
        <f>Totaaloverzicht!N512</f>
        <v>3</v>
      </c>
      <c r="O18">
        <f>Totaaloverzicht!O512</f>
        <v>0</v>
      </c>
    </row>
    <row r="19" spans="1:20" ht="12.75">
      <c r="A19" t="s">
        <v>317</v>
      </c>
      <c r="E19">
        <f t="shared" si="0"/>
        <v>29</v>
      </c>
      <c r="H19">
        <f>Totaaloverzicht!H282</f>
        <v>0</v>
      </c>
      <c r="I19">
        <f>Totaaloverzicht!I282</f>
        <v>4</v>
      </c>
      <c r="J19">
        <f>Totaaloverzicht!J282</f>
        <v>3</v>
      </c>
      <c r="K19">
        <f>Totaaloverzicht!K282</f>
        <v>1</v>
      </c>
      <c r="L19">
        <f>Totaaloverzicht!L282</f>
        <v>0</v>
      </c>
      <c r="M19">
        <f>Totaaloverzicht!M282</f>
        <v>0</v>
      </c>
      <c r="N19">
        <f>Totaaloverzicht!N282</f>
        <v>1</v>
      </c>
      <c r="O19">
        <f>Totaaloverzicht!O282</f>
        <v>0</v>
      </c>
      <c r="P19">
        <f>Totaaloverzicht!P282</f>
        <v>9</v>
      </c>
      <c r="Q19">
        <f>Totaaloverzicht!Q282</f>
        <v>9</v>
      </c>
      <c r="R19">
        <f>Totaaloverzicht!R282</f>
        <v>6</v>
      </c>
      <c r="S19">
        <f>Totaaloverzicht!S282</f>
        <v>0</v>
      </c>
      <c r="T19">
        <f>Totaaloverzicht!T282</f>
        <v>-4</v>
      </c>
    </row>
    <row r="20" spans="1:32" ht="12.75">
      <c r="A20" t="s">
        <v>317</v>
      </c>
      <c r="E20">
        <f t="shared" si="0"/>
        <v>7</v>
      </c>
      <c r="AA20">
        <f>Totaaloverzicht!AA282</f>
        <v>3</v>
      </c>
      <c r="AB20">
        <f>Totaaloverzicht!AB282</f>
        <v>0</v>
      </c>
      <c r="AC20">
        <f>Totaaloverzicht!AC282</f>
        <v>0</v>
      </c>
      <c r="AD20">
        <f>Totaaloverzicht!AD282</f>
        <v>1</v>
      </c>
      <c r="AE20">
        <f>Totaaloverzicht!AE282</f>
        <v>1</v>
      </c>
      <c r="AF20">
        <f>Totaaloverzicht!AF282</f>
        <v>2</v>
      </c>
    </row>
    <row r="21" spans="1:34" ht="12.75">
      <c r="A21" t="s">
        <v>159</v>
      </c>
      <c r="E21">
        <f t="shared" si="0"/>
        <v>39</v>
      </c>
      <c r="H21">
        <f>Totaaloverzicht!H169</f>
        <v>0</v>
      </c>
      <c r="I21">
        <f>Totaaloverzicht!I169</f>
        <v>6</v>
      </c>
      <c r="J21">
        <f>Totaaloverzicht!J169</f>
        <v>4</v>
      </c>
      <c r="K21">
        <f>Totaaloverzicht!K169</f>
        <v>0</v>
      </c>
      <c r="L21">
        <f>Totaaloverzicht!L169</f>
        <v>-1</v>
      </c>
      <c r="M21">
        <f>Totaaloverzicht!M169</f>
        <v>0</v>
      </c>
      <c r="N21">
        <f>Totaaloverzicht!N169</f>
        <v>-1</v>
      </c>
      <c r="O21">
        <f>Totaaloverzicht!O169</f>
        <v>4</v>
      </c>
      <c r="P21">
        <f>Totaaloverzicht!P169</f>
        <v>0</v>
      </c>
      <c r="Q21">
        <f>Totaaloverzicht!Q169</f>
        <v>0</v>
      </c>
      <c r="R21">
        <f>Totaaloverzicht!R169</f>
        <v>1</v>
      </c>
      <c r="S21">
        <f>Totaaloverzicht!S169</f>
        <v>0</v>
      </c>
      <c r="T21">
        <f>Totaaloverzicht!T169</f>
        <v>0</v>
      </c>
      <c r="U21">
        <f>Totaaloverzicht!U169</f>
        <v>2</v>
      </c>
      <c r="V21">
        <f>Totaaloverzicht!V169</f>
        <v>4</v>
      </c>
      <c r="W21">
        <f>Totaaloverzicht!W169</f>
        <v>9</v>
      </c>
      <c r="X21">
        <f>Totaaloverzicht!X169</f>
        <v>3</v>
      </c>
      <c r="Y21">
        <f>Totaaloverzicht!Y169</f>
        <v>0</v>
      </c>
      <c r="Z21">
        <f>Totaaloverzicht!Z169</f>
        <v>0</v>
      </c>
      <c r="AA21">
        <f>Totaaloverzicht!AA169</f>
        <v>0</v>
      </c>
      <c r="AB21">
        <f>Totaaloverzicht!AB169</f>
        <v>3</v>
      </c>
      <c r="AC21">
        <f>Totaaloverzicht!AC169</f>
        <v>2</v>
      </c>
      <c r="AD21">
        <f>Totaaloverzicht!AD169</f>
        <v>2</v>
      </c>
      <c r="AE21">
        <f>Totaaloverzicht!AE169</f>
        <v>1</v>
      </c>
      <c r="AF21">
        <f>Totaaloverzicht!AF169</f>
        <v>0</v>
      </c>
      <c r="AG21">
        <f>Totaaloverzicht!AG169</f>
        <v>0</v>
      </c>
      <c r="AH21">
        <f>Totaaloverzicht!AH169</f>
        <v>0</v>
      </c>
    </row>
    <row r="22" spans="1:11" ht="12.75">
      <c r="A22" t="s">
        <v>232</v>
      </c>
      <c r="E22">
        <f t="shared" si="0"/>
        <v>3</v>
      </c>
      <c r="H22">
        <f>Totaaloverzicht!H79</f>
        <v>0</v>
      </c>
      <c r="I22">
        <f>Totaaloverzicht!I79</f>
        <v>3</v>
      </c>
      <c r="J22">
        <f>Totaaloverzicht!J79</f>
        <v>0</v>
      </c>
      <c r="K22">
        <f>Totaaloverzicht!K79</f>
        <v>0</v>
      </c>
    </row>
    <row r="23" spans="1:15" ht="12.75">
      <c r="A23" t="s">
        <v>90</v>
      </c>
      <c r="E23">
        <f t="shared" si="0"/>
        <v>0</v>
      </c>
      <c r="L23">
        <f>Totaaloverzicht!L17</f>
        <v>0</v>
      </c>
      <c r="M23">
        <f>Totaaloverzicht!M17</f>
        <v>0</v>
      </c>
      <c r="N23">
        <f>Totaaloverzicht!N17</f>
        <v>0</v>
      </c>
      <c r="O23">
        <f>Totaaloverzicht!O17</f>
        <v>0</v>
      </c>
    </row>
    <row r="24" spans="1:22" ht="12.75">
      <c r="A24" t="s">
        <v>112</v>
      </c>
      <c r="E24">
        <f t="shared" si="0"/>
        <v>25</v>
      </c>
      <c r="L24">
        <f>Totaaloverzicht!L47</f>
        <v>5</v>
      </c>
      <c r="M24">
        <f>Totaaloverzicht!M47</f>
        <v>0</v>
      </c>
      <c r="N24">
        <f>Totaaloverzicht!N47</f>
        <v>3</v>
      </c>
      <c r="O24">
        <f>Totaaloverzicht!O47</f>
        <v>0</v>
      </c>
      <c r="P24">
        <f>Totaaloverzicht!P47</f>
        <v>6</v>
      </c>
      <c r="Q24">
        <f>Totaaloverzicht!Q47</f>
        <v>3</v>
      </c>
      <c r="R24">
        <f>Totaaloverzicht!R47</f>
        <v>3</v>
      </c>
      <c r="S24">
        <f>Totaaloverzicht!S47</f>
        <v>1</v>
      </c>
      <c r="T24">
        <f>Totaaloverzicht!T47</f>
        <v>1</v>
      </c>
      <c r="U24">
        <f>Totaaloverzicht!U47</f>
        <v>1</v>
      </c>
      <c r="V24">
        <f>Totaaloverzicht!V47</f>
        <v>2</v>
      </c>
    </row>
    <row r="25" spans="1:31" ht="12.75">
      <c r="A25" t="s">
        <v>112</v>
      </c>
      <c r="E25">
        <f t="shared" si="0"/>
        <v>5</v>
      </c>
      <c r="Y25">
        <f>Totaaloverzicht!Y47</f>
        <v>0</v>
      </c>
      <c r="Z25">
        <f>Totaaloverzicht!Z47</f>
        <v>0</v>
      </c>
      <c r="AA25">
        <f>Totaaloverzicht!AA47</f>
        <v>-1</v>
      </c>
      <c r="AB25">
        <f>Totaaloverzicht!AB47</f>
        <v>3</v>
      </c>
      <c r="AC25">
        <f>Totaaloverzicht!AC47</f>
        <v>2</v>
      </c>
      <c r="AD25">
        <f>Totaaloverzicht!AD47</f>
        <v>1</v>
      </c>
      <c r="AE25">
        <f>Totaaloverzicht!AE47</f>
        <v>0</v>
      </c>
    </row>
    <row r="26" spans="1:32" ht="12.75">
      <c r="A26" t="s">
        <v>220</v>
      </c>
      <c r="E26">
        <f t="shared" si="0"/>
        <v>68</v>
      </c>
      <c r="L26">
        <f>Totaaloverzicht!L67</f>
        <v>3</v>
      </c>
      <c r="M26">
        <f>Totaaloverzicht!M67</f>
        <v>0</v>
      </c>
      <c r="N26">
        <f>Totaaloverzicht!N67</f>
        <v>3</v>
      </c>
      <c r="O26">
        <f>Totaaloverzicht!O67</f>
        <v>6</v>
      </c>
      <c r="P26">
        <f>Totaaloverzicht!P67</f>
        <v>1</v>
      </c>
      <c r="Q26">
        <f>Totaaloverzicht!Q67</f>
        <v>6</v>
      </c>
      <c r="R26">
        <f>Totaaloverzicht!R67</f>
        <v>0</v>
      </c>
      <c r="S26">
        <f>Totaaloverzicht!S67</f>
        <v>3</v>
      </c>
      <c r="T26">
        <f>Totaaloverzicht!T67</f>
        <v>6</v>
      </c>
      <c r="U26">
        <f>Totaaloverzicht!U67</f>
        <v>3</v>
      </c>
      <c r="V26">
        <f>Totaaloverzicht!V67</f>
        <v>3</v>
      </c>
      <c r="W26">
        <f>Totaaloverzicht!W67</f>
        <v>3</v>
      </c>
      <c r="X26">
        <f>Totaaloverzicht!X67</f>
        <v>6</v>
      </c>
      <c r="Y26">
        <f>Totaaloverzicht!Y67</f>
        <v>6</v>
      </c>
      <c r="Z26">
        <f>Totaaloverzicht!Z67</f>
        <v>6</v>
      </c>
      <c r="AA26">
        <f>Totaaloverzicht!AA67</f>
        <v>6</v>
      </c>
      <c r="AB26">
        <f>Totaaloverzicht!AB67</f>
        <v>0</v>
      </c>
      <c r="AC26">
        <f>Totaaloverzicht!AC67</f>
        <v>0</v>
      </c>
      <c r="AD26">
        <f>Totaaloverzicht!AD67</f>
        <v>4</v>
      </c>
      <c r="AE26">
        <f>Totaaloverzicht!AE67</f>
        <v>0</v>
      </c>
      <c r="AF26">
        <f>Totaaloverzicht!AF67</f>
        <v>3</v>
      </c>
    </row>
    <row r="27" spans="1:23" ht="12.75">
      <c r="A27" t="s">
        <v>275</v>
      </c>
      <c r="E27">
        <f t="shared" si="0"/>
        <v>13</v>
      </c>
      <c r="L27">
        <f>Totaaloverzicht!L234</f>
        <v>0</v>
      </c>
      <c r="M27">
        <f>Totaaloverzicht!M234</f>
        <v>0</v>
      </c>
      <c r="N27">
        <f>Totaaloverzicht!N234</f>
        <v>0</v>
      </c>
      <c r="O27">
        <f>Totaaloverzicht!O234</f>
        <v>0</v>
      </c>
      <c r="P27">
        <f>Totaaloverzicht!P234</f>
        <v>3</v>
      </c>
      <c r="Q27">
        <f>Totaaloverzicht!Q234</f>
        <v>3</v>
      </c>
      <c r="R27">
        <f>Totaaloverzicht!R234</f>
        <v>0</v>
      </c>
      <c r="S27">
        <f>Totaaloverzicht!S234</f>
        <v>-1</v>
      </c>
      <c r="T27">
        <f>Totaaloverzicht!T234</f>
        <v>0</v>
      </c>
      <c r="U27">
        <f>Totaaloverzicht!U234</f>
        <v>4</v>
      </c>
      <c r="V27">
        <f>Totaaloverzicht!V234</f>
        <v>0</v>
      </c>
      <c r="W27">
        <f>Totaaloverzicht!W234</f>
        <v>4</v>
      </c>
    </row>
    <row r="28" spans="1:15" ht="12.75">
      <c r="A28" t="s">
        <v>344</v>
      </c>
      <c r="E28">
        <f t="shared" si="0"/>
        <v>3</v>
      </c>
      <c r="L28">
        <f>Totaaloverzicht!L313</f>
        <v>3</v>
      </c>
      <c r="M28">
        <f>Totaaloverzicht!M313</f>
        <v>0</v>
      </c>
      <c r="N28">
        <f>Totaaloverzicht!N313</f>
        <v>0</v>
      </c>
      <c r="O28">
        <f>Totaaloverzicht!O313</f>
        <v>0</v>
      </c>
    </row>
    <row r="29" spans="1:42" ht="12.75">
      <c r="A29" t="s">
        <v>463</v>
      </c>
      <c r="B29" t="s">
        <v>44</v>
      </c>
      <c r="C29" t="s">
        <v>528</v>
      </c>
      <c r="D29">
        <v>1000000</v>
      </c>
      <c r="E29">
        <f t="shared" si="0"/>
        <v>71</v>
      </c>
      <c r="L29">
        <f>Totaaloverzicht!L420</f>
        <v>4</v>
      </c>
      <c r="M29">
        <f>Totaaloverzicht!M420</f>
        <v>0</v>
      </c>
      <c r="N29">
        <f>Totaaloverzicht!N420</f>
        <v>0</v>
      </c>
      <c r="O29">
        <f>Totaaloverzicht!O420</f>
        <v>4</v>
      </c>
      <c r="P29">
        <f>Totaaloverzicht!P420</f>
        <v>7</v>
      </c>
      <c r="Q29">
        <f>Totaaloverzicht!Q420</f>
        <v>5</v>
      </c>
      <c r="R29">
        <f>Totaaloverzicht!R420</f>
        <v>0</v>
      </c>
      <c r="S29">
        <f>Totaaloverzicht!S420</f>
        <v>0</v>
      </c>
      <c r="T29">
        <f>Totaaloverzicht!T420</f>
        <v>1</v>
      </c>
      <c r="U29">
        <f>Totaaloverzicht!U420</f>
        <v>11</v>
      </c>
      <c r="V29">
        <f>Totaaloverzicht!V420</f>
        <v>0</v>
      </c>
      <c r="W29">
        <f>Totaaloverzicht!W420</f>
        <v>4</v>
      </c>
      <c r="X29">
        <f>Totaaloverzicht!X420</f>
        <v>0</v>
      </c>
      <c r="Y29">
        <f>Totaaloverzicht!Y420</f>
        <v>0</v>
      </c>
      <c r="Z29">
        <f>Totaaloverzicht!Z420</f>
        <v>4</v>
      </c>
      <c r="AA29">
        <f>Totaaloverzicht!AA420</f>
        <v>4</v>
      </c>
      <c r="AB29">
        <f>Totaaloverzicht!AB420</f>
        <v>1</v>
      </c>
      <c r="AC29">
        <f>Totaaloverzicht!AC420</f>
        <v>7</v>
      </c>
      <c r="AD29">
        <f>Totaaloverzicht!AD420</f>
        <v>9</v>
      </c>
      <c r="AE29">
        <f>Totaaloverzicht!AE420</f>
        <v>0</v>
      </c>
      <c r="AF29">
        <f>Totaaloverzicht!AF420</f>
        <v>0</v>
      </c>
      <c r="AG29">
        <f>Totaaloverzicht!AG420</f>
        <v>0</v>
      </c>
      <c r="AH29">
        <f>Totaaloverzicht!AH420</f>
        <v>0</v>
      </c>
      <c r="AI29">
        <f>Totaaloverzicht!AI420</f>
        <v>7</v>
      </c>
      <c r="AJ29">
        <f>Totaaloverzicht!AJ420</f>
        <v>0</v>
      </c>
      <c r="AK29">
        <f>Totaaloverzicht!AK420</f>
        <v>1</v>
      </c>
      <c r="AL29">
        <f>Totaaloverzicht!AL420</f>
        <v>2</v>
      </c>
      <c r="AM29">
        <f>Totaaloverzicht!AM420</f>
        <v>0</v>
      </c>
      <c r="AN29">
        <f>Totaaloverzicht!AN420</f>
        <v>0</v>
      </c>
      <c r="AO29">
        <f>Totaaloverzicht!AO420</f>
        <v>0</v>
      </c>
      <c r="AP29">
        <f>Totaaloverzicht!AP420</f>
        <v>0</v>
      </c>
    </row>
    <row r="30" spans="1:21" ht="12.75">
      <c r="A30" t="s">
        <v>187</v>
      </c>
      <c r="E30">
        <f t="shared" si="0"/>
        <v>22</v>
      </c>
      <c r="L30">
        <f>Totaaloverzicht!L450</f>
        <v>1</v>
      </c>
      <c r="M30">
        <f>Totaaloverzicht!M450</f>
        <v>0</v>
      </c>
      <c r="N30">
        <f>Totaaloverzicht!N450</f>
        <v>3</v>
      </c>
      <c r="O30">
        <f>Totaaloverzicht!O450</f>
        <v>3</v>
      </c>
      <c r="P30">
        <f>Totaaloverzicht!P450</f>
        <v>0</v>
      </c>
      <c r="Q30">
        <f>Totaaloverzicht!Q450</f>
        <v>0</v>
      </c>
      <c r="R30">
        <f>Totaaloverzicht!R450</f>
        <v>7</v>
      </c>
      <c r="S30">
        <f>Totaaloverzicht!S450</f>
        <v>5</v>
      </c>
      <c r="T30">
        <f>Totaaloverzicht!T450</f>
        <v>3</v>
      </c>
      <c r="U30">
        <f>Totaaloverzicht!U450</f>
        <v>0</v>
      </c>
    </row>
    <row r="31" spans="1:35" ht="12.75">
      <c r="A31" t="s">
        <v>89</v>
      </c>
      <c r="E31">
        <f t="shared" si="0"/>
        <v>57</v>
      </c>
      <c r="P31">
        <f>Totaaloverzicht!P16</f>
        <v>1</v>
      </c>
      <c r="Q31">
        <f>Totaaloverzicht!Q16</f>
        <v>3</v>
      </c>
      <c r="R31">
        <f>Totaaloverzicht!R16</f>
        <v>5</v>
      </c>
      <c r="S31">
        <f>Totaaloverzicht!S16</f>
        <v>2</v>
      </c>
      <c r="T31">
        <f>Totaaloverzicht!T16</f>
        <v>0</v>
      </c>
      <c r="U31">
        <f>Totaaloverzicht!U16</f>
        <v>13</v>
      </c>
      <c r="V31">
        <f>Totaaloverzicht!V16</f>
        <v>0</v>
      </c>
      <c r="W31">
        <f>Totaaloverzicht!W16</f>
        <v>7</v>
      </c>
      <c r="X31">
        <f>Totaaloverzicht!X16</f>
        <v>0</v>
      </c>
      <c r="Y31">
        <f>Totaaloverzicht!Y16</f>
        <v>0</v>
      </c>
      <c r="Z31">
        <f>Totaaloverzicht!Z16</f>
        <v>3</v>
      </c>
      <c r="AA31">
        <f>Totaaloverzicht!AA16</f>
        <v>1</v>
      </c>
      <c r="AB31">
        <f>Totaaloverzicht!AB16</f>
        <v>7</v>
      </c>
      <c r="AC31">
        <f>Totaaloverzicht!AC16</f>
        <v>7</v>
      </c>
      <c r="AD31">
        <f>Totaaloverzicht!AD16</f>
        <v>3</v>
      </c>
      <c r="AE31">
        <f>Totaaloverzicht!AE16</f>
        <v>1</v>
      </c>
      <c r="AF31">
        <f>Totaaloverzicht!AF16</f>
        <v>3</v>
      </c>
      <c r="AG31">
        <f>Totaaloverzicht!AG16</f>
        <v>0</v>
      </c>
      <c r="AH31">
        <f>Totaaloverzicht!AH16</f>
        <v>0</v>
      </c>
      <c r="AI31">
        <f>Totaaloverzicht!AI16</f>
        <v>1</v>
      </c>
    </row>
    <row r="32" spans="1:21" ht="12.75">
      <c r="A32" t="s">
        <v>346</v>
      </c>
      <c r="E32">
        <f t="shared" si="0"/>
        <v>39</v>
      </c>
      <c r="P32">
        <f>Totaaloverzicht!P315</f>
        <v>1</v>
      </c>
      <c r="Q32">
        <f>Totaaloverzicht!Q315</f>
        <v>5</v>
      </c>
      <c r="R32">
        <f>Totaaloverzicht!R315</f>
        <v>3</v>
      </c>
      <c r="S32">
        <f>Totaaloverzicht!S315</f>
        <v>15</v>
      </c>
      <c r="T32">
        <f>Totaaloverzicht!T315</f>
        <v>6</v>
      </c>
      <c r="U32">
        <f>Totaaloverzicht!U315</f>
        <v>9</v>
      </c>
    </row>
    <row r="33" spans="1:42" ht="12.75">
      <c r="A33" t="s">
        <v>346</v>
      </c>
      <c r="B33" t="s">
        <v>42</v>
      </c>
      <c r="C33" t="s">
        <v>529</v>
      </c>
      <c r="D33">
        <v>3500000</v>
      </c>
      <c r="E33">
        <f t="shared" si="0"/>
        <v>95</v>
      </c>
      <c r="W33">
        <f>Totaaloverzicht!W315</f>
        <v>11</v>
      </c>
      <c r="X33">
        <f>Totaaloverzicht!X315</f>
        <v>4</v>
      </c>
      <c r="Y33">
        <f>Totaaloverzicht!Y315</f>
        <v>12</v>
      </c>
      <c r="Z33">
        <f>Totaaloverzicht!Z315</f>
        <v>14</v>
      </c>
      <c r="AA33">
        <f>Totaaloverzicht!AA315</f>
        <v>9</v>
      </c>
      <c r="AB33">
        <f>Totaaloverzicht!AB315</f>
        <v>3</v>
      </c>
      <c r="AC33">
        <f>Totaaloverzicht!AC315</f>
        <v>3</v>
      </c>
      <c r="AD33">
        <f>Totaaloverzicht!AD315</f>
        <v>1</v>
      </c>
      <c r="AE33">
        <f>Totaaloverzicht!AE315</f>
        <v>0</v>
      </c>
      <c r="AF33">
        <f>Totaaloverzicht!AF315</f>
        <v>8</v>
      </c>
      <c r="AG33">
        <f>Totaaloverzicht!AG315</f>
        <v>3</v>
      </c>
      <c r="AH33">
        <f>Totaaloverzicht!AH315</f>
        <v>3</v>
      </c>
      <c r="AI33">
        <f>Totaaloverzicht!AI315</f>
        <v>1</v>
      </c>
      <c r="AJ33">
        <f>Totaaloverzicht!AJ315</f>
        <v>6</v>
      </c>
      <c r="AK33">
        <f>Totaaloverzicht!AK315</f>
        <v>1</v>
      </c>
      <c r="AL33">
        <f>Totaaloverzicht!AL315</f>
        <v>6</v>
      </c>
      <c r="AM33">
        <f>Totaaloverzicht!AM315</f>
        <v>4</v>
      </c>
      <c r="AN33">
        <f>Totaaloverzicht!AN315</f>
        <v>3</v>
      </c>
      <c r="AO33">
        <f>Totaaloverzicht!AO315</f>
        <v>3</v>
      </c>
      <c r="AP33">
        <f>Totaaloverzicht!AP315</f>
        <v>0</v>
      </c>
    </row>
    <row r="34" spans="1:26" ht="12.75">
      <c r="A34" t="s">
        <v>498</v>
      </c>
      <c r="E34">
        <f t="shared" si="0"/>
        <v>24</v>
      </c>
      <c r="P34">
        <f>Totaaloverzicht!P516</f>
        <v>0</v>
      </c>
      <c r="Q34">
        <f>Totaaloverzicht!Q516</f>
        <v>3</v>
      </c>
      <c r="R34">
        <f>Totaaloverzicht!R516</f>
        <v>3</v>
      </c>
      <c r="S34">
        <f>Totaaloverzicht!S516</f>
        <v>0</v>
      </c>
      <c r="T34">
        <f>Totaaloverzicht!T516</f>
        <v>0</v>
      </c>
      <c r="U34">
        <f>Totaaloverzicht!U516</f>
        <v>6</v>
      </c>
      <c r="V34">
        <f>Totaaloverzicht!V516</f>
        <v>1</v>
      </c>
      <c r="W34">
        <f>Totaaloverzicht!W516</f>
        <v>6</v>
      </c>
      <c r="X34">
        <f>Totaaloverzicht!X516</f>
        <v>0</v>
      </c>
      <c r="Y34">
        <f>Totaaloverzicht!Y516</f>
        <v>0</v>
      </c>
      <c r="Z34">
        <f>Totaaloverzicht!Z516</f>
        <v>5</v>
      </c>
    </row>
    <row r="35" spans="1:23" ht="12.75">
      <c r="A35" t="s">
        <v>410</v>
      </c>
      <c r="E35">
        <f t="shared" si="0"/>
        <v>-2</v>
      </c>
      <c r="U35">
        <f>Totaaloverzicht!U392</f>
        <v>-1</v>
      </c>
      <c r="V35">
        <f>Totaaloverzicht!V392</f>
        <v>-1</v>
      </c>
      <c r="W35">
        <f>Totaaloverzicht!W392</f>
        <v>0</v>
      </c>
    </row>
    <row r="36" spans="1:23" ht="12.75">
      <c r="A36" t="s">
        <v>450</v>
      </c>
      <c r="E36">
        <f t="shared" si="0"/>
        <v>3</v>
      </c>
      <c r="U36">
        <f>Totaaloverzicht!U225</f>
        <v>7</v>
      </c>
      <c r="V36">
        <f>Totaaloverzicht!V225</f>
        <v>-4</v>
      </c>
      <c r="W36">
        <f>Totaaloverzicht!W225</f>
        <v>0</v>
      </c>
    </row>
    <row r="37" spans="1:24" ht="12.75">
      <c r="A37" t="s">
        <v>511</v>
      </c>
      <c r="E37">
        <f t="shared" si="0"/>
        <v>10</v>
      </c>
      <c r="V37">
        <f>Totaaloverzicht!V531</f>
        <v>3</v>
      </c>
      <c r="W37">
        <f>Totaaloverzicht!W531</f>
        <v>7</v>
      </c>
      <c r="X37">
        <f>Totaaloverzicht!X531</f>
        <v>0</v>
      </c>
    </row>
    <row r="38" spans="1:32" ht="12.75">
      <c r="A38" t="s">
        <v>193</v>
      </c>
      <c r="E38">
        <f t="shared" si="0"/>
        <v>28</v>
      </c>
      <c r="W38">
        <f>Totaaloverzicht!W459</f>
        <v>3</v>
      </c>
      <c r="X38">
        <f>Totaaloverzicht!X459</f>
        <v>6</v>
      </c>
      <c r="Y38">
        <f>Totaaloverzicht!Y459</f>
        <v>0</v>
      </c>
      <c r="Z38">
        <f>Totaaloverzicht!Z459</f>
        <v>6</v>
      </c>
      <c r="AA38">
        <f>Totaaloverzicht!AA459</f>
        <v>0</v>
      </c>
      <c r="AB38">
        <f>Totaaloverzicht!AB459</f>
        <v>0</v>
      </c>
      <c r="AC38">
        <f>Totaaloverzicht!AC459</f>
        <v>7</v>
      </c>
      <c r="AD38">
        <f>Totaaloverzicht!AD459</f>
        <v>3</v>
      </c>
      <c r="AE38">
        <f>Totaaloverzicht!AE459</f>
        <v>3</v>
      </c>
      <c r="AF38">
        <f>Totaaloverzicht!AF459</f>
        <v>0</v>
      </c>
    </row>
    <row r="39" spans="1:24" ht="12.75">
      <c r="A39" t="s">
        <v>376</v>
      </c>
      <c r="E39">
        <f t="shared" si="0"/>
        <v>0</v>
      </c>
      <c r="X39">
        <f>Totaaloverzicht!X353</f>
        <v>0</v>
      </c>
    </row>
    <row r="40" spans="1:42" ht="12.75">
      <c r="A40" t="s">
        <v>202</v>
      </c>
      <c r="B40" t="s">
        <v>64</v>
      </c>
      <c r="C40" t="s">
        <v>527</v>
      </c>
      <c r="D40">
        <v>1000000</v>
      </c>
      <c r="E40">
        <f t="shared" si="0"/>
        <v>47</v>
      </c>
      <c r="X40">
        <f>Totaaloverzicht!X469</f>
        <v>3</v>
      </c>
      <c r="Y40">
        <f>Totaaloverzicht!Y469</f>
        <v>0</v>
      </c>
      <c r="Z40">
        <f>Totaaloverzicht!Z469</f>
        <v>0</v>
      </c>
      <c r="AA40">
        <f>Totaaloverzicht!AA469</f>
        <v>1</v>
      </c>
      <c r="AB40">
        <f>Totaaloverzicht!AB469</f>
        <v>3</v>
      </c>
      <c r="AC40">
        <f>Totaaloverzicht!AC469</f>
        <v>0</v>
      </c>
      <c r="AD40">
        <f>Totaaloverzicht!AD469</f>
        <v>4</v>
      </c>
      <c r="AE40">
        <f>Totaaloverzicht!AE469</f>
        <v>1</v>
      </c>
      <c r="AF40">
        <f>Totaaloverzicht!AF469</f>
        <v>0</v>
      </c>
      <c r="AG40">
        <f>Totaaloverzicht!AG469</f>
        <v>6</v>
      </c>
      <c r="AH40">
        <f>Totaaloverzicht!AH469</f>
        <v>6</v>
      </c>
      <c r="AI40">
        <f>Totaaloverzicht!AI469</f>
        <v>0</v>
      </c>
      <c r="AJ40">
        <f>Totaaloverzicht!AJ469</f>
        <v>5</v>
      </c>
      <c r="AK40">
        <f>Totaaloverzicht!AK469</f>
        <v>3</v>
      </c>
      <c r="AL40">
        <f>Totaaloverzicht!AL469</f>
        <v>5</v>
      </c>
      <c r="AM40">
        <f>Totaaloverzicht!AM469</f>
        <v>4</v>
      </c>
      <c r="AN40">
        <f>Totaaloverzicht!AN469</f>
        <v>1</v>
      </c>
      <c r="AO40">
        <f>Totaaloverzicht!AO469</f>
        <v>5</v>
      </c>
      <c r="AP40">
        <f>Totaaloverzicht!AP469</f>
        <v>0</v>
      </c>
    </row>
    <row r="41" spans="1:25" ht="12.75">
      <c r="A41" t="s">
        <v>291</v>
      </c>
      <c r="E41">
        <f t="shared" si="0"/>
        <v>0</v>
      </c>
      <c r="Y41">
        <f>Totaaloverzicht!Y251</f>
        <v>0</v>
      </c>
    </row>
    <row r="42" spans="1:34" ht="12.75">
      <c r="A42" t="s">
        <v>509</v>
      </c>
      <c r="E42">
        <f t="shared" si="0"/>
        <v>8</v>
      </c>
      <c r="Y42">
        <f>Totaaloverzicht!Y529</f>
        <v>0</v>
      </c>
      <c r="Z42">
        <f>Totaaloverzicht!Z529</f>
        <v>0</v>
      </c>
      <c r="AA42">
        <f>Totaaloverzicht!AA529</f>
        <v>1</v>
      </c>
      <c r="AB42">
        <f>Totaaloverzicht!AB529</f>
        <v>0</v>
      </c>
      <c r="AC42">
        <f>Totaaloverzicht!AC529</f>
        <v>0</v>
      </c>
      <c r="AD42">
        <f>Totaaloverzicht!AD529</f>
        <v>4</v>
      </c>
      <c r="AE42">
        <f>Totaaloverzicht!AE529</f>
        <v>3</v>
      </c>
      <c r="AF42">
        <f>Totaaloverzicht!AF529</f>
        <v>-1</v>
      </c>
      <c r="AG42">
        <f>Totaaloverzicht!AG529</f>
        <v>1</v>
      </c>
      <c r="AH42">
        <f>Totaaloverzicht!AH529</f>
        <v>0</v>
      </c>
    </row>
    <row r="43" spans="1:28" ht="12.75">
      <c r="A43" t="s">
        <v>283</v>
      </c>
      <c r="E43">
        <f t="shared" si="0"/>
        <v>0</v>
      </c>
      <c r="Z43">
        <f>Totaaloverzicht!Z243</f>
        <v>0</v>
      </c>
      <c r="AA43">
        <f>Totaaloverzicht!AA243</f>
        <v>0</v>
      </c>
      <c r="AB43">
        <f>Totaaloverzicht!AB243</f>
        <v>0</v>
      </c>
    </row>
    <row r="44" spans="1:31" ht="12.75">
      <c r="A44" t="s">
        <v>442</v>
      </c>
      <c r="E44">
        <f t="shared" si="0"/>
        <v>4</v>
      </c>
      <c r="AC44">
        <f>Totaaloverzicht!AC215</f>
        <v>3</v>
      </c>
      <c r="AD44">
        <f>Totaaloverzicht!AD215</f>
        <v>1</v>
      </c>
      <c r="AE44">
        <f>Totaaloverzicht!AE215</f>
        <v>0</v>
      </c>
    </row>
    <row r="45" spans="1:42" ht="12.75">
      <c r="A45" t="s">
        <v>440</v>
      </c>
      <c r="B45" t="s">
        <v>67</v>
      </c>
      <c r="C45" t="s">
        <v>528</v>
      </c>
      <c r="D45">
        <v>1250000</v>
      </c>
      <c r="E45">
        <f t="shared" si="0"/>
        <v>42</v>
      </c>
      <c r="AF45">
        <f>Totaaloverzicht!AF211</f>
        <v>1</v>
      </c>
      <c r="AG45">
        <f>Totaaloverzicht!AG211</f>
        <v>11</v>
      </c>
      <c r="AH45">
        <f>Totaaloverzicht!AH211</f>
        <v>4</v>
      </c>
      <c r="AI45">
        <f>Totaaloverzicht!AI211</f>
        <v>5</v>
      </c>
      <c r="AJ45">
        <f>Totaaloverzicht!AJ211</f>
        <v>11</v>
      </c>
      <c r="AK45">
        <f>Totaaloverzicht!AK211</f>
        <v>3</v>
      </c>
      <c r="AL45">
        <f>Totaaloverzicht!AL211</f>
        <v>0</v>
      </c>
      <c r="AM45">
        <f>Totaaloverzicht!AM211</f>
        <v>1</v>
      </c>
      <c r="AN45">
        <f>Totaaloverzicht!AN211</f>
        <v>5</v>
      </c>
      <c r="AO45">
        <f>Totaaloverzicht!AO211</f>
        <v>1</v>
      </c>
      <c r="AP45">
        <f>Totaaloverzicht!AP211</f>
        <v>0</v>
      </c>
    </row>
    <row r="46" spans="1:42" ht="12.75">
      <c r="A46" t="s">
        <v>281</v>
      </c>
      <c r="B46" t="s">
        <v>271</v>
      </c>
      <c r="C46" t="s">
        <v>527</v>
      </c>
      <c r="D46">
        <v>500000</v>
      </c>
      <c r="E46">
        <f t="shared" si="0"/>
        <v>27</v>
      </c>
      <c r="AF46">
        <f>Totaaloverzicht!AF240</f>
        <v>1</v>
      </c>
      <c r="AG46">
        <f>Totaaloverzicht!AG240</f>
        <v>4</v>
      </c>
      <c r="AH46">
        <f>Totaaloverzicht!AH240</f>
        <v>4</v>
      </c>
      <c r="AI46">
        <f>Totaaloverzicht!AI240</f>
        <v>0</v>
      </c>
      <c r="AJ46">
        <f>Totaaloverzicht!AJ240</f>
        <v>7</v>
      </c>
      <c r="AK46">
        <f>Totaaloverzicht!AK240</f>
        <v>0</v>
      </c>
      <c r="AL46">
        <f>Totaaloverzicht!AL240</f>
        <v>2</v>
      </c>
      <c r="AM46">
        <f>Totaaloverzicht!AM240</f>
        <v>4</v>
      </c>
      <c r="AN46">
        <f>Totaaloverzicht!AN240</f>
        <v>4</v>
      </c>
      <c r="AO46">
        <f>Totaaloverzicht!AO240</f>
        <v>0</v>
      </c>
      <c r="AP46">
        <f>Totaaloverzicht!AP240</f>
        <v>1</v>
      </c>
    </row>
    <row r="47" spans="1:42" ht="12.75">
      <c r="A47" t="s">
        <v>478</v>
      </c>
      <c r="B47" t="s">
        <v>45</v>
      </c>
      <c r="C47" t="s">
        <v>530</v>
      </c>
      <c r="D47">
        <v>750000</v>
      </c>
      <c r="E47">
        <f t="shared" si="0"/>
        <v>28</v>
      </c>
      <c r="AG47">
        <f>Totaaloverzicht!AG492</f>
        <v>6</v>
      </c>
      <c r="AH47">
        <f>Totaaloverzicht!AH492</f>
        <v>0</v>
      </c>
      <c r="AI47">
        <f>Totaaloverzicht!AI492</f>
        <v>4</v>
      </c>
      <c r="AJ47">
        <f>Totaaloverzicht!AJ492</f>
        <v>0</v>
      </c>
      <c r="AK47">
        <f>Totaaloverzicht!AK492</f>
        <v>3</v>
      </c>
      <c r="AL47">
        <f>Totaaloverzicht!AL492</f>
        <v>1</v>
      </c>
      <c r="AM47">
        <f>Totaaloverzicht!AM492</f>
        <v>4</v>
      </c>
      <c r="AN47">
        <f>Totaaloverzicht!AN492</f>
        <v>9</v>
      </c>
      <c r="AO47">
        <f>Totaaloverzicht!AO492</f>
        <v>1</v>
      </c>
      <c r="AP47">
        <f>Totaaloverzicht!AP492</f>
        <v>0</v>
      </c>
    </row>
    <row r="48" spans="1:42" ht="12.75">
      <c r="A48" t="s">
        <v>611</v>
      </c>
      <c r="B48" t="s">
        <v>43</v>
      </c>
      <c r="C48" t="s">
        <v>529</v>
      </c>
      <c r="D48">
        <v>2500000</v>
      </c>
      <c r="E48">
        <f t="shared" si="0"/>
        <v>35</v>
      </c>
      <c r="AG48">
        <f>Totaaloverzicht!AG400</f>
        <v>4</v>
      </c>
      <c r="AH48">
        <f>Totaaloverzicht!AH400</f>
        <v>6</v>
      </c>
      <c r="AI48">
        <f>Totaaloverzicht!AI400</f>
        <v>0</v>
      </c>
      <c r="AJ48">
        <f>Totaaloverzicht!AJ400</f>
        <v>7</v>
      </c>
      <c r="AK48">
        <f>Totaaloverzicht!AK400</f>
        <v>5</v>
      </c>
      <c r="AL48">
        <f>Totaaloverzicht!AL400</f>
        <v>1</v>
      </c>
      <c r="AM48">
        <f>Totaaloverzicht!AM400</f>
        <v>0</v>
      </c>
      <c r="AN48">
        <f>Totaaloverzicht!AN400</f>
        <v>10</v>
      </c>
      <c r="AO48">
        <f>Totaaloverzicht!AO400</f>
        <v>2</v>
      </c>
      <c r="AP48">
        <f>Totaaloverzicht!AP400</f>
        <v>0</v>
      </c>
    </row>
    <row r="49" spans="1:34" ht="12.75">
      <c r="A49" t="s">
        <v>241</v>
      </c>
      <c r="E49">
        <f t="shared" si="0"/>
        <v>0</v>
      </c>
      <c r="AG49">
        <f>Totaaloverzicht!AG92</f>
        <v>0</v>
      </c>
      <c r="AH49">
        <f>Totaaloverzicht!AH92</f>
        <v>0</v>
      </c>
    </row>
    <row r="50" spans="1:42" ht="12.75">
      <c r="A50" t="s">
        <v>504</v>
      </c>
      <c r="B50" t="s">
        <v>46</v>
      </c>
      <c r="C50" t="s">
        <v>527</v>
      </c>
      <c r="D50">
        <v>1000000</v>
      </c>
      <c r="E50">
        <f t="shared" si="0"/>
        <v>12</v>
      </c>
      <c r="AI50">
        <f>Totaaloverzicht!AI523</f>
        <v>0</v>
      </c>
      <c r="AJ50">
        <f>Totaaloverzicht!AJ523</f>
        <v>0</v>
      </c>
      <c r="AK50">
        <f>Totaaloverzicht!AK523</f>
        <v>1</v>
      </c>
      <c r="AL50">
        <f>Totaaloverzicht!AL523</f>
        <v>8</v>
      </c>
      <c r="AM50">
        <f>Totaaloverzicht!AM523</f>
        <v>3</v>
      </c>
      <c r="AN50">
        <f>Totaaloverzicht!AN523</f>
        <v>0</v>
      </c>
      <c r="AO50">
        <f>Totaaloverzicht!AO523</f>
        <v>0</v>
      </c>
      <c r="AP50">
        <f>Totaaloverzicht!AP523</f>
        <v>0</v>
      </c>
    </row>
    <row r="51" spans="1:36" ht="12.75">
      <c r="A51" t="s">
        <v>155</v>
      </c>
      <c r="E51">
        <f t="shared" si="0"/>
        <v>4</v>
      </c>
      <c r="AI51">
        <f>Totaaloverzicht!AI164</f>
        <v>0</v>
      </c>
      <c r="AJ51">
        <f>Totaaloverzicht!AJ164</f>
        <v>4</v>
      </c>
    </row>
    <row r="52" spans="1:38" ht="12.75">
      <c r="A52" t="s">
        <v>126</v>
      </c>
      <c r="E52">
        <f t="shared" si="0"/>
        <v>9</v>
      </c>
      <c r="AI52">
        <f>Totaaloverzicht!AI64</f>
        <v>5</v>
      </c>
      <c r="AJ52">
        <f>Totaaloverzicht!AJ64</f>
        <v>1</v>
      </c>
      <c r="AK52">
        <f>Totaaloverzicht!AK64</f>
        <v>0</v>
      </c>
      <c r="AL52">
        <f>Totaaloverzicht!AL64</f>
        <v>3</v>
      </c>
    </row>
    <row r="53" spans="1:42" ht="12.75">
      <c r="A53" t="s">
        <v>237</v>
      </c>
      <c r="B53" t="s">
        <v>40</v>
      </c>
      <c r="C53" t="s">
        <v>528</v>
      </c>
      <c r="D53">
        <v>2500000</v>
      </c>
      <c r="E53">
        <f t="shared" si="0"/>
        <v>20</v>
      </c>
      <c r="AJ53">
        <f>Totaaloverzicht!AJ85</f>
        <v>11</v>
      </c>
      <c r="AK53">
        <f>Totaaloverzicht!AK85</f>
        <v>0</v>
      </c>
      <c r="AL53">
        <f>Totaaloverzicht!AL85</f>
        <v>0</v>
      </c>
      <c r="AM53">
        <f>Totaaloverzicht!AM85</f>
        <v>6</v>
      </c>
      <c r="AN53">
        <f>Totaaloverzicht!AN85</f>
        <v>0</v>
      </c>
      <c r="AO53">
        <f>Totaaloverzicht!AO85</f>
        <v>3</v>
      </c>
      <c r="AP53">
        <f>Totaaloverzicht!AP85</f>
        <v>0</v>
      </c>
    </row>
    <row r="54" spans="1:38" ht="12.75">
      <c r="A54" t="s">
        <v>82</v>
      </c>
      <c r="E54">
        <f t="shared" si="0"/>
        <v>0</v>
      </c>
      <c r="AK54">
        <f>Totaaloverzicht!AK6</f>
        <v>0</v>
      </c>
      <c r="AL54">
        <f>Totaaloverzicht!AL6</f>
        <v>0</v>
      </c>
    </row>
    <row r="55" spans="1:42" ht="12.75">
      <c r="A55" t="s">
        <v>83</v>
      </c>
      <c r="B55" t="s">
        <v>38</v>
      </c>
      <c r="C55" t="s">
        <v>527</v>
      </c>
      <c r="D55">
        <v>1000000</v>
      </c>
      <c r="E55">
        <f t="shared" si="0"/>
        <v>10</v>
      </c>
      <c r="AM55">
        <f>Totaaloverzicht!AM7</f>
        <v>0</v>
      </c>
      <c r="AN55">
        <f>Totaaloverzicht!AN7</f>
        <v>7</v>
      </c>
      <c r="AO55">
        <f>Totaaloverzicht!AO7</f>
        <v>3</v>
      </c>
      <c r="AP55">
        <f>Totaaloverzicht!AP7</f>
        <v>0</v>
      </c>
    </row>
    <row r="56" spans="1:42" ht="12.75">
      <c r="A56" t="s">
        <v>398</v>
      </c>
      <c r="B56" t="s">
        <v>69</v>
      </c>
      <c r="C56" t="s">
        <v>529</v>
      </c>
      <c r="D56">
        <v>1250000</v>
      </c>
      <c r="E56">
        <f t="shared" si="0"/>
        <v>15</v>
      </c>
      <c r="AM56">
        <f>Totaaloverzicht!AM378</f>
        <v>3</v>
      </c>
      <c r="AN56">
        <f>Totaaloverzicht!AN378</f>
        <v>6</v>
      </c>
      <c r="AO56">
        <f>Totaaloverzicht!AO378</f>
        <v>6</v>
      </c>
      <c r="AP56">
        <f>Totaaloverzicht!AP378</f>
        <v>0</v>
      </c>
    </row>
    <row r="57" spans="6:42" ht="12.75">
      <c r="F57" s="1">
        <f>SUM(F6:F56)</f>
        <v>26</v>
      </c>
      <c r="G57" s="1">
        <f aca="true" t="shared" si="1" ref="G57:AP57">SUM(G6:G56)</f>
        <v>28</v>
      </c>
      <c r="H57" s="1">
        <f t="shared" si="1"/>
        <v>0</v>
      </c>
      <c r="I57" s="1">
        <f t="shared" si="1"/>
        <v>48</v>
      </c>
      <c r="J57" s="1">
        <f t="shared" si="1"/>
        <v>20</v>
      </c>
      <c r="K57" s="1">
        <f t="shared" si="1"/>
        <v>17</v>
      </c>
      <c r="L57" s="1">
        <f t="shared" si="1"/>
        <v>23</v>
      </c>
      <c r="M57" s="1">
        <f t="shared" si="1"/>
        <v>0</v>
      </c>
      <c r="N57" s="1">
        <f t="shared" si="1"/>
        <v>12</v>
      </c>
      <c r="O57" s="1">
        <f t="shared" si="1"/>
        <v>17</v>
      </c>
      <c r="P57" s="1">
        <f t="shared" si="1"/>
        <v>32</v>
      </c>
      <c r="Q57" s="1">
        <f t="shared" si="1"/>
        <v>38</v>
      </c>
      <c r="R57" s="1">
        <f t="shared" si="1"/>
        <v>28</v>
      </c>
      <c r="S57" s="1">
        <f t="shared" si="1"/>
        <v>25</v>
      </c>
      <c r="T57" s="1">
        <f t="shared" si="1"/>
        <v>15</v>
      </c>
      <c r="U57" s="1">
        <f t="shared" si="1"/>
        <v>55</v>
      </c>
      <c r="V57" s="1">
        <f t="shared" si="1"/>
        <v>7</v>
      </c>
      <c r="W57" s="1">
        <f t="shared" si="1"/>
        <v>54</v>
      </c>
      <c r="X57" s="1">
        <f t="shared" si="1"/>
        <v>22</v>
      </c>
      <c r="Y57" s="1">
        <f t="shared" si="1"/>
        <v>18</v>
      </c>
      <c r="Z57" s="1">
        <f t="shared" si="1"/>
        <v>38</v>
      </c>
      <c r="AA57" s="1">
        <f t="shared" si="1"/>
        <v>24</v>
      </c>
      <c r="AB57" s="1">
        <f t="shared" si="1"/>
        <v>20</v>
      </c>
      <c r="AC57" s="1">
        <f t="shared" si="1"/>
        <v>31</v>
      </c>
      <c r="AD57" s="1">
        <f t="shared" si="1"/>
        <v>33</v>
      </c>
      <c r="AE57" s="1">
        <f t="shared" si="1"/>
        <v>10</v>
      </c>
      <c r="AF57" s="1">
        <f t="shared" si="1"/>
        <v>17</v>
      </c>
      <c r="AG57" s="1">
        <f t="shared" si="1"/>
        <v>35</v>
      </c>
      <c r="AH57" s="1">
        <f t="shared" si="1"/>
        <v>23</v>
      </c>
      <c r="AI57" s="1">
        <f t="shared" si="1"/>
        <v>23</v>
      </c>
      <c r="AJ57" s="1">
        <f t="shared" si="1"/>
        <v>52</v>
      </c>
      <c r="AK57" s="1">
        <f t="shared" si="1"/>
        <v>17</v>
      </c>
      <c r="AL57" s="1">
        <f t="shared" si="1"/>
        <v>28</v>
      </c>
      <c r="AM57" s="1">
        <f t="shared" si="1"/>
        <v>29</v>
      </c>
      <c r="AN57" s="1">
        <f t="shared" si="1"/>
        <v>45</v>
      </c>
      <c r="AO57" s="1">
        <f t="shared" si="1"/>
        <v>24</v>
      </c>
      <c r="AP57" s="1">
        <f t="shared" si="1"/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85"/>
  <sheetViews>
    <sheetView zoomScale="75" zoomScaleNormal="75" workbookViewId="0" topLeftCell="A1">
      <pane xSplit="5" ySplit="5" topLeftCell="AG4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P85" sqref="AP85"/>
    </sheetView>
  </sheetViews>
  <sheetFormatPr defaultColWidth="9.140625" defaultRowHeight="12.75"/>
  <cols>
    <col min="1" max="1" width="25.7109375" style="0" bestFit="1" customWidth="1"/>
    <col min="2" max="2" width="13.421875" style="0" bestFit="1" customWidth="1"/>
    <col min="3" max="3" width="7.00390625" style="0" bestFit="1" customWidth="1"/>
    <col min="4" max="4" width="9.28125" style="0" bestFit="1" customWidth="1"/>
    <col min="5" max="5" width="6.57421875" style="0" bestFit="1" customWidth="1"/>
    <col min="6" max="14" width="3.8515625" style="0" bestFit="1" customWidth="1"/>
    <col min="15" max="39" width="4.8515625" style="0" bestFit="1" customWidth="1"/>
    <col min="40" max="42" width="5.28125" style="0" bestFit="1" customWidth="1"/>
  </cols>
  <sheetData>
    <row r="1" spans="1:2" ht="12.75">
      <c r="A1" t="s">
        <v>4</v>
      </c>
      <c r="B1">
        <f>SUM(E6:E123)</f>
        <v>982</v>
      </c>
    </row>
    <row r="2" spans="1:2" ht="12.75">
      <c r="A2" t="s">
        <v>51</v>
      </c>
      <c r="B2">
        <f>COUNTIF(A17:A97,"&gt;''")+25</f>
        <v>93</v>
      </c>
    </row>
    <row r="3" spans="1:2" ht="12.75">
      <c r="A3" t="s">
        <v>52</v>
      </c>
      <c r="B3">
        <f>SUM(D6:D123)</f>
        <v>10000000</v>
      </c>
    </row>
    <row r="5" spans="1:42" ht="25.5">
      <c r="A5" s="7" t="s">
        <v>1</v>
      </c>
      <c r="B5" s="7" t="s">
        <v>0</v>
      </c>
      <c r="C5" s="7" t="s">
        <v>2</v>
      </c>
      <c r="D5" s="7" t="s">
        <v>3</v>
      </c>
      <c r="E5" s="8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  <c r="Z5" s="7" t="s">
        <v>25</v>
      </c>
      <c r="AA5" s="7" t="s">
        <v>26</v>
      </c>
      <c r="AB5" s="7" t="s">
        <v>27</v>
      </c>
      <c r="AC5" s="7" t="s">
        <v>28</v>
      </c>
      <c r="AD5" s="7" t="s">
        <v>29</v>
      </c>
      <c r="AE5" s="7" t="s">
        <v>30</v>
      </c>
      <c r="AF5" s="7" t="s">
        <v>31</v>
      </c>
      <c r="AG5" s="7" t="s">
        <v>32</v>
      </c>
      <c r="AH5" s="7" t="s">
        <v>33</v>
      </c>
      <c r="AI5" s="7" t="s">
        <v>34</v>
      </c>
      <c r="AJ5" s="7" t="s">
        <v>35</v>
      </c>
      <c r="AK5" s="7" t="s">
        <v>36</v>
      </c>
      <c r="AL5" s="7" t="s">
        <v>37</v>
      </c>
      <c r="AM5" s="7" t="s">
        <v>537</v>
      </c>
      <c r="AN5" s="7" t="s">
        <v>630</v>
      </c>
      <c r="AO5" s="7" t="s">
        <v>631</v>
      </c>
      <c r="AP5" s="7" t="s">
        <v>633</v>
      </c>
    </row>
    <row r="6" spans="1:16" ht="12.75">
      <c r="A6" t="s">
        <v>175</v>
      </c>
      <c r="E6">
        <f>SUM(F6:AP6)</f>
        <v>13</v>
      </c>
      <c r="F6">
        <f>Totaaloverzicht!F435</f>
        <v>0</v>
      </c>
      <c r="G6">
        <f>Totaaloverzicht!G435</f>
        <v>0</v>
      </c>
      <c r="H6">
        <f>Totaaloverzicht!H435</f>
        <v>0</v>
      </c>
      <c r="I6">
        <f>Totaaloverzicht!I435</f>
        <v>2</v>
      </c>
      <c r="J6">
        <f>Totaaloverzicht!J435</f>
        <v>3</v>
      </c>
      <c r="K6">
        <f>Totaaloverzicht!K435</f>
        <v>3</v>
      </c>
      <c r="L6">
        <f>Totaaloverzicht!L435</f>
        <v>1</v>
      </c>
      <c r="M6">
        <f>Totaaloverzicht!M435</f>
        <v>0</v>
      </c>
      <c r="N6">
        <f>Totaaloverzicht!N435</f>
        <v>1</v>
      </c>
      <c r="O6">
        <f>Totaaloverzicht!O435</f>
        <v>3</v>
      </c>
      <c r="P6">
        <f>Totaaloverzicht!P435</f>
        <v>0</v>
      </c>
    </row>
    <row r="7" spans="1:9" ht="12.75">
      <c r="A7" t="s">
        <v>253</v>
      </c>
      <c r="E7">
        <f aca="true" t="shared" si="0" ref="E7:E70">SUM(F7:AP7)</f>
        <v>0</v>
      </c>
      <c r="F7">
        <f>Totaaloverzicht!F110</f>
        <v>0</v>
      </c>
      <c r="G7">
        <f>Totaaloverzicht!G110</f>
        <v>0</v>
      </c>
      <c r="H7">
        <f>Totaaloverzicht!H110</f>
        <v>0</v>
      </c>
      <c r="I7">
        <f>Totaaloverzicht!I110</f>
        <v>0</v>
      </c>
    </row>
    <row r="8" spans="1:21" ht="12.75">
      <c r="A8" t="s">
        <v>112</v>
      </c>
      <c r="E8">
        <f t="shared" si="0"/>
        <v>34</v>
      </c>
      <c r="F8">
        <f>Totaaloverzicht!F47</f>
        <v>-1</v>
      </c>
      <c r="G8">
        <f>Totaaloverzicht!G47</f>
        <v>4</v>
      </c>
      <c r="H8">
        <f>Totaaloverzicht!H47</f>
        <v>0</v>
      </c>
      <c r="I8">
        <f>Totaaloverzicht!I47</f>
        <v>0</v>
      </c>
      <c r="J8">
        <f>Totaaloverzicht!J47</f>
        <v>8</v>
      </c>
      <c r="K8">
        <f>Totaaloverzicht!K47</f>
        <v>0</v>
      </c>
      <c r="L8">
        <f>Totaaloverzicht!L47</f>
        <v>5</v>
      </c>
      <c r="M8">
        <f>Totaaloverzicht!M47</f>
        <v>0</v>
      </c>
      <c r="N8">
        <f>Totaaloverzicht!N47</f>
        <v>3</v>
      </c>
      <c r="O8">
        <f>Totaaloverzicht!O47</f>
        <v>0</v>
      </c>
      <c r="P8">
        <f>Totaaloverzicht!P47</f>
        <v>6</v>
      </c>
      <c r="Q8">
        <f>Totaaloverzicht!Q47</f>
        <v>3</v>
      </c>
      <c r="R8">
        <f>Totaaloverzicht!R47</f>
        <v>3</v>
      </c>
      <c r="S8">
        <f>Totaaloverzicht!S47</f>
        <v>1</v>
      </c>
      <c r="T8">
        <f>Totaaloverzicht!T47</f>
        <v>1</v>
      </c>
      <c r="U8">
        <f>Totaaloverzicht!U47</f>
        <v>1</v>
      </c>
    </row>
    <row r="9" spans="1:10" ht="12.75">
      <c r="A9" t="s">
        <v>198</v>
      </c>
      <c r="E9">
        <f t="shared" si="0"/>
        <v>4</v>
      </c>
      <c r="F9">
        <f>Totaaloverzicht!F464</f>
        <v>4</v>
      </c>
      <c r="G9">
        <f>Totaaloverzicht!G464</f>
        <v>-1</v>
      </c>
      <c r="H9">
        <f>Totaaloverzicht!H464</f>
        <v>0</v>
      </c>
      <c r="I9">
        <f>Totaaloverzicht!I464</f>
        <v>1</v>
      </c>
      <c r="J9">
        <f>Totaaloverzicht!J464</f>
        <v>0</v>
      </c>
    </row>
    <row r="10" spans="1:10" ht="12.75">
      <c r="A10" t="s">
        <v>509</v>
      </c>
      <c r="E10">
        <f t="shared" si="0"/>
        <v>6</v>
      </c>
      <c r="F10">
        <f>Totaaloverzicht!F529</f>
        <v>1</v>
      </c>
      <c r="G10">
        <f>Totaaloverzicht!G529</f>
        <v>4</v>
      </c>
      <c r="H10">
        <f>Totaaloverzicht!H529</f>
        <v>0</v>
      </c>
      <c r="I10">
        <f>Totaaloverzicht!I529</f>
        <v>1</v>
      </c>
      <c r="J10">
        <f>Totaaloverzicht!J529</f>
        <v>0</v>
      </c>
    </row>
    <row r="11" spans="1:27" ht="12.75">
      <c r="A11" t="s">
        <v>509</v>
      </c>
      <c r="E11">
        <f t="shared" si="0"/>
        <v>13</v>
      </c>
      <c r="W11">
        <f>Totaaloverzicht!W529</f>
        <v>8</v>
      </c>
      <c r="X11">
        <f>Totaaloverzicht!X529</f>
        <v>4</v>
      </c>
      <c r="Y11">
        <f>Totaaloverzicht!Y529</f>
        <v>0</v>
      </c>
      <c r="Z11">
        <f>Totaaloverzicht!Z529</f>
        <v>0</v>
      </c>
      <c r="AA11">
        <f>Totaaloverzicht!AA529</f>
        <v>1</v>
      </c>
    </row>
    <row r="12" spans="1:22" ht="12.75">
      <c r="A12" t="s">
        <v>237</v>
      </c>
      <c r="E12">
        <f t="shared" si="0"/>
        <v>73</v>
      </c>
      <c r="F12">
        <f>Totaaloverzicht!F85</f>
        <v>3</v>
      </c>
      <c r="G12">
        <f>Totaaloverzicht!G85</f>
        <v>11</v>
      </c>
      <c r="H12">
        <f>Totaaloverzicht!H85</f>
        <v>0</v>
      </c>
      <c r="I12">
        <f>Totaaloverzicht!I85</f>
        <v>7</v>
      </c>
      <c r="J12">
        <f>Totaaloverzicht!J85</f>
        <v>0</v>
      </c>
      <c r="K12">
        <f>Totaaloverzicht!K85</f>
        <v>0</v>
      </c>
      <c r="L12">
        <f>Totaaloverzicht!L85</f>
        <v>11</v>
      </c>
      <c r="M12">
        <f>Totaaloverzicht!M85</f>
        <v>0</v>
      </c>
      <c r="N12">
        <f>Totaaloverzicht!N85</f>
        <v>3</v>
      </c>
      <c r="O12">
        <f>Totaaloverzicht!O85</f>
        <v>3</v>
      </c>
      <c r="P12">
        <f>Totaaloverzicht!P85</f>
        <v>1</v>
      </c>
      <c r="Q12">
        <f>Totaaloverzicht!Q85</f>
        <v>12</v>
      </c>
      <c r="R12">
        <f>Totaaloverzicht!R85</f>
        <v>0</v>
      </c>
      <c r="S12">
        <f>Totaaloverzicht!S85</f>
        <v>5</v>
      </c>
      <c r="T12">
        <f>Totaaloverzicht!T85</f>
        <v>7</v>
      </c>
      <c r="U12">
        <f>Totaaloverzicht!U85</f>
        <v>3</v>
      </c>
      <c r="V12">
        <f>Totaaloverzicht!V85</f>
        <v>7</v>
      </c>
    </row>
    <row r="13" spans="1:27" ht="12.75">
      <c r="A13" t="s">
        <v>237</v>
      </c>
      <c r="E13">
        <f t="shared" si="0"/>
        <v>18</v>
      </c>
      <c r="X13">
        <f>Totaaloverzicht!X85</f>
        <v>0</v>
      </c>
      <c r="Y13">
        <f>Totaaloverzicht!Y85</f>
        <v>7</v>
      </c>
      <c r="Z13">
        <f>Totaaloverzicht!Z85</f>
        <v>8</v>
      </c>
      <c r="AA13">
        <f>Totaaloverzicht!AA85</f>
        <v>3</v>
      </c>
    </row>
    <row r="14" spans="1:19" ht="12.75">
      <c r="A14" t="s">
        <v>440</v>
      </c>
      <c r="E14">
        <f t="shared" si="0"/>
        <v>28</v>
      </c>
      <c r="F14">
        <f>Totaaloverzicht!F211</f>
        <v>0</v>
      </c>
      <c r="G14">
        <f>Totaaloverzicht!G211</f>
        <v>5</v>
      </c>
      <c r="H14">
        <f>Totaaloverzicht!H211</f>
        <v>0</v>
      </c>
      <c r="I14">
        <f>Totaaloverzicht!I211</f>
        <v>9</v>
      </c>
      <c r="J14">
        <f>Totaaloverzicht!J211</f>
        <v>0</v>
      </c>
      <c r="K14">
        <f>Totaaloverzicht!K211</f>
        <v>0</v>
      </c>
      <c r="L14">
        <f>Totaaloverzicht!L211</f>
        <v>0</v>
      </c>
      <c r="M14">
        <f>Totaaloverzicht!M211</f>
        <v>1</v>
      </c>
      <c r="N14">
        <f>Totaaloverzicht!N211</f>
        <v>1</v>
      </c>
      <c r="O14">
        <f>Totaaloverzicht!O211</f>
        <v>0</v>
      </c>
      <c r="P14">
        <f>Totaaloverzicht!P211</f>
        <v>7</v>
      </c>
      <c r="Q14">
        <f>Totaaloverzicht!Q211</f>
        <v>5</v>
      </c>
      <c r="R14">
        <f>Totaaloverzicht!R211</f>
        <v>0</v>
      </c>
      <c r="S14">
        <f>Totaaloverzicht!S211</f>
        <v>0</v>
      </c>
    </row>
    <row r="15" spans="1:9" ht="12.75">
      <c r="A15" t="s">
        <v>468</v>
      </c>
      <c r="E15">
        <f t="shared" si="0"/>
        <v>9</v>
      </c>
      <c r="F15">
        <f>Totaaloverzicht!F425</f>
        <v>3</v>
      </c>
      <c r="G15">
        <f>Totaaloverzicht!G425</f>
        <v>3</v>
      </c>
      <c r="H15">
        <f>Totaaloverzicht!H425</f>
        <v>0</v>
      </c>
      <c r="I15">
        <f>Totaaloverzicht!I425</f>
        <v>3</v>
      </c>
    </row>
    <row r="16" spans="1:9" ht="12.75">
      <c r="A16" t="s">
        <v>420</v>
      </c>
      <c r="E16">
        <f t="shared" si="0"/>
        <v>13</v>
      </c>
      <c r="F16">
        <f>Totaaloverzicht!F514</f>
        <v>6</v>
      </c>
      <c r="G16">
        <f>Totaaloverzicht!G514</f>
        <v>0</v>
      </c>
      <c r="H16">
        <f>Totaaloverzicht!H514</f>
        <v>0</v>
      </c>
      <c r="I16">
        <f>Totaaloverzicht!I514</f>
        <v>7</v>
      </c>
    </row>
    <row r="17" spans="1:19" ht="12.75">
      <c r="A17" t="s">
        <v>344</v>
      </c>
      <c r="E17">
        <f t="shared" si="0"/>
        <v>43</v>
      </c>
      <c r="F17">
        <f>Totaaloverzicht!F313</f>
        <v>0</v>
      </c>
      <c r="G17">
        <f>Totaaloverzicht!G313</f>
        <v>6</v>
      </c>
      <c r="H17">
        <f>Totaaloverzicht!H313</f>
        <v>0</v>
      </c>
      <c r="I17">
        <f>Totaaloverzicht!I313</f>
        <v>10</v>
      </c>
      <c r="J17">
        <f>Totaaloverzicht!J313</f>
        <v>6</v>
      </c>
      <c r="K17">
        <f>Totaaloverzicht!K313</f>
        <v>0</v>
      </c>
      <c r="L17">
        <f>Totaaloverzicht!L313</f>
        <v>3</v>
      </c>
      <c r="M17">
        <f>Totaaloverzicht!M313</f>
        <v>0</v>
      </c>
      <c r="N17">
        <f>Totaaloverzicht!N313</f>
        <v>0</v>
      </c>
      <c r="O17">
        <f>Totaaloverzicht!O313</f>
        <v>0</v>
      </c>
      <c r="P17">
        <f>Totaaloverzicht!P313</f>
        <v>2</v>
      </c>
      <c r="Q17">
        <f>Totaaloverzicht!Q313</f>
        <v>3</v>
      </c>
      <c r="R17">
        <f>Totaaloverzicht!R313</f>
        <v>4</v>
      </c>
      <c r="S17">
        <f>Totaaloverzicht!S313</f>
        <v>9</v>
      </c>
    </row>
    <row r="18" spans="1:16" ht="12.75">
      <c r="A18" t="s">
        <v>497</v>
      </c>
      <c r="E18">
        <f t="shared" si="0"/>
        <v>34</v>
      </c>
      <c r="F18">
        <f>Totaaloverzicht!F512</f>
        <v>5</v>
      </c>
      <c r="G18">
        <f>Totaaloverzicht!G512</f>
        <v>0</v>
      </c>
      <c r="H18">
        <f>Totaaloverzicht!H512</f>
        <v>0</v>
      </c>
      <c r="I18">
        <f>Totaaloverzicht!I512</f>
        <v>9</v>
      </c>
      <c r="J18">
        <f>Totaaloverzicht!J512</f>
        <v>6</v>
      </c>
      <c r="K18">
        <f>Totaaloverzicht!K512</f>
        <v>3</v>
      </c>
      <c r="L18">
        <f>Totaaloverzicht!L512</f>
        <v>8</v>
      </c>
      <c r="M18">
        <f>Totaaloverzicht!M512</f>
        <v>0</v>
      </c>
      <c r="N18">
        <f>Totaaloverzicht!N512</f>
        <v>3</v>
      </c>
      <c r="O18">
        <f>Totaaloverzicht!O512</f>
        <v>0</v>
      </c>
      <c r="P18">
        <f>Totaaloverzicht!P512</f>
        <v>0</v>
      </c>
    </row>
    <row r="19" spans="1:19" ht="12.75">
      <c r="A19" t="s">
        <v>398</v>
      </c>
      <c r="E19">
        <f t="shared" si="0"/>
        <v>21</v>
      </c>
      <c r="J19">
        <f>Totaaloverzicht!J378</f>
        <v>0</v>
      </c>
      <c r="K19">
        <f>Totaaloverzicht!K378</f>
        <v>1</v>
      </c>
      <c r="L19">
        <f>Totaaloverzicht!L378</f>
        <v>1</v>
      </c>
      <c r="M19">
        <f>Totaaloverzicht!M378</f>
        <v>0</v>
      </c>
      <c r="N19">
        <f>Totaaloverzicht!N378</f>
        <v>1</v>
      </c>
      <c r="O19">
        <f>Totaaloverzicht!O378</f>
        <v>0</v>
      </c>
      <c r="P19">
        <f>Totaaloverzicht!P378</f>
        <v>6</v>
      </c>
      <c r="Q19">
        <f>Totaaloverzicht!Q378</f>
        <v>8</v>
      </c>
      <c r="R19">
        <f>Totaaloverzicht!R378</f>
        <v>1</v>
      </c>
      <c r="S19">
        <f>Totaaloverzicht!S378</f>
        <v>3</v>
      </c>
    </row>
    <row r="20" spans="1:23" ht="12.75">
      <c r="A20" t="s">
        <v>463</v>
      </c>
      <c r="E20">
        <f t="shared" si="0"/>
        <v>40</v>
      </c>
      <c r="J20">
        <f>Totaaloverzicht!J420</f>
        <v>4</v>
      </c>
      <c r="K20">
        <f>Totaaloverzicht!K420</f>
        <v>0</v>
      </c>
      <c r="L20">
        <f>Totaaloverzicht!L420</f>
        <v>4</v>
      </c>
      <c r="M20">
        <f>Totaaloverzicht!M420</f>
        <v>0</v>
      </c>
      <c r="N20">
        <f>Totaaloverzicht!N420</f>
        <v>0</v>
      </c>
      <c r="O20">
        <f>Totaaloverzicht!O420</f>
        <v>4</v>
      </c>
      <c r="P20">
        <f>Totaaloverzicht!P420</f>
        <v>7</v>
      </c>
      <c r="Q20">
        <f>Totaaloverzicht!Q420</f>
        <v>5</v>
      </c>
      <c r="R20">
        <f>Totaaloverzicht!R420</f>
        <v>0</v>
      </c>
      <c r="S20">
        <f>Totaaloverzicht!S420</f>
        <v>0</v>
      </c>
      <c r="T20">
        <f>Totaaloverzicht!T420</f>
        <v>1</v>
      </c>
      <c r="U20">
        <f>Totaaloverzicht!U420</f>
        <v>11</v>
      </c>
      <c r="V20">
        <f>Totaaloverzicht!V420</f>
        <v>0</v>
      </c>
      <c r="W20">
        <f>Totaaloverzicht!W420</f>
        <v>4</v>
      </c>
    </row>
    <row r="21" spans="1:30" ht="12.75">
      <c r="A21" t="s">
        <v>463</v>
      </c>
      <c r="E21">
        <f t="shared" si="0"/>
        <v>25</v>
      </c>
      <c r="Z21">
        <f>Totaaloverzicht!Z420</f>
        <v>4</v>
      </c>
      <c r="AA21">
        <f>Totaaloverzicht!AA420</f>
        <v>4</v>
      </c>
      <c r="AB21">
        <f>Totaaloverzicht!AB420</f>
        <v>1</v>
      </c>
      <c r="AC21">
        <f>Totaaloverzicht!AC420</f>
        <v>7</v>
      </c>
      <c r="AD21">
        <f>Totaaloverzicht!AD420</f>
        <v>9</v>
      </c>
    </row>
    <row r="22" spans="1:22" ht="12.75">
      <c r="A22" t="s">
        <v>525</v>
      </c>
      <c r="E22">
        <f t="shared" si="0"/>
        <v>29</v>
      </c>
      <c r="J22">
        <f>Totaaloverzicht!J5</f>
        <v>0</v>
      </c>
      <c r="K22">
        <f>Totaaloverzicht!K5</f>
        <v>3</v>
      </c>
      <c r="L22">
        <f>Totaaloverzicht!L5</f>
        <v>0</v>
      </c>
      <c r="M22">
        <f>Totaaloverzicht!M5</f>
        <v>1</v>
      </c>
      <c r="N22">
        <f>Totaaloverzicht!N5</f>
        <v>0</v>
      </c>
      <c r="O22">
        <f>Totaaloverzicht!O5</f>
        <v>4</v>
      </c>
      <c r="P22">
        <f>Totaaloverzicht!P5</f>
        <v>1</v>
      </c>
      <c r="Q22">
        <f>Totaaloverzicht!Q5</f>
        <v>4</v>
      </c>
      <c r="R22">
        <f>Totaaloverzicht!R5</f>
        <v>3</v>
      </c>
      <c r="S22">
        <f>Totaaloverzicht!S5</f>
        <v>4</v>
      </c>
      <c r="T22">
        <f>Totaaloverzicht!T5</f>
        <v>0</v>
      </c>
      <c r="U22">
        <f>Totaaloverzicht!U5</f>
        <v>9</v>
      </c>
      <c r="V22">
        <f>Totaaloverzicht!V5</f>
        <v>0</v>
      </c>
    </row>
    <row r="23" spans="1:16" ht="12.75">
      <c r="A23" t="s">
        <v>155</v>
      </c>
      <c r="E23">
        <f t="shared" si="0"/>
        <v>2</v>
      </c>
      <c r="K23">
        <f>Totaaloverzicht!K164</f>
        <v>0</v>
      </c>
      <c r="L23">
        <f>Totaaloverzicht!L164</f>
        <v>0</v>
      </c>
      <c r="M23">
        <f>Totaaloverzicht!M164</f>
        <v>0</v>
      </c>
      <c r="N23">
        <f>Totaaloverzicht!N164</f>
        <v>-1</v>
      </c>
      <c r="O23">
        <f>Totaaloverzicht!O164</f>
        <v>3</v>
      </c>
      <c r="P23">
        <f>Totaaloverzicht!P164</f>
        <v>0</v>
      </c>
    </row>
    <row r="24" spans="1:23" ht="12.75">
      <c r="A24" t="s">
        <v>275</v>
      </c>
      <c r="E24">
        <f t="shared" si="0"/>
        <v>17</v>
      </c>
      <c r="K24">
        <f>Totaaloverzicht!K234</f>
        <v>4</v>
      </c>
      <c r="L24">
        <f>Totaaloverzicht!L234</f>
        <v>0</v>
      </c>
      <c r="M24">
        <f>Totaaloverzicht!M234</f>
        <v>0</v>
      </c>
      <c r="N24">
        <f>Totaaloverzicht!N234</f>
        <v>0</v>
      </c>
      <c r="O24">
        <f>Totaaloverzicht!O234</f>
        <v>0</v>
      </c>
      <c r="P24">
        <f>Totaaloverzicht!P234</f>
        <v>3</v>
      </c>
      <c r="Q24">
        <f>Totaaloverzicht!Q234</f>
        <v>3</v>
      </c>
      <c r="R24">
        <f>Totaaloverzicht!R234</f>
        <v>0</v>
      </c>
      <c r="S24">
        <f>Totaaloverzicht!S234</f>
        <v>-1</v>
      </c>
      <c r="T24">
        <f>Totaaloverzicht!T234</f>
        <v>0</v>
      </c>
      <c r="U24">
        <f>Totaaloverzicht!U234</f>
        <v>4</v>
      </c>
      <c r="V24">
        <f>Totaaloverzicht!V234</f>
        <v>0</v>
      </c>
      <c r="W24">
        <f>Totaaloverzicht!W234</f>
        <v>4</v>
      </c>
    </row>
    <row r="25" spans="1:23" ht="12.75">
      <c r="A25" t="s">
        <v>402</v>
      </c>
      <c r="E25">
        <f t="shared" si="0"/>
        <v>18</v>
      </c>
      <c r="Q25">
        <f>Totaaloverzicht!Q383</f>
        <v>6</v>
      </c>
      <c r="R25">
        <f>Totaaloverzicht!R383</f>
        <v>3</v>
      </c>
      <c r="S25">
        <f>Totaaloverzicht!S383</f>
        <v>3</v>
      </c>
      <c r="T25">
        <f>Totaaloverzicht!T383</f>
        <v>6</v>
      </c>
      <c r="U25">
        <f>Totaaloverzicht!U383</f>
        <v>0</v>
      </c>
      <c r="V25">
        <f>Totaaloverzicht!V383</f>
        <v>0</v>
      </c>
      <c r="W25">
        <f>Totaaloverzicht!W383</f>
        <v>0</v>
      </c>
    </row>
    <row r="26" spans="1:19" ht="12.75">
      <c r="A26" t="s">
        <v>479</v>
      </c>
      <c r="E26">
        <f t="shared" si="0"/>
        <v>9</v>
      </c>
      <c r="Q26">
        <f>Totaaloverzicht!Q493</f>
        <v>5</v>
      </c>
      <c r="R26">
        <f>Totaaloverzicht!R493</f>
        <v>1</v>
      </c>
      <c r="S26">
        <f>Totaaloverzicht!S493</f>
        <v>3</v>
      </c>
    </row>
    <row r="27" spans="1:21" ht="12.75">
      <c r="A27" t="s">
        <v>317</v>
      </c>
      <c r="E27">
        <f t="shared" si="0"/>
        <v>11</v>
      </c>
      <c r="Q27">
        <f>Totaaloverzicht!Q282</f>
        <v>9</v>
      </c>
      <c r="R27">
        <f>Totaaloverzicht!R282</f>
        <v>6</v>
      </c>
      <c r="S27">
        <f>Totaaloverzicht!S282</f>
        <v>0</v>
      </c>
      <c r="T27">
        <f>Totaaloverzicht!T282</f>
        <v>-4</v>
      </c>
      <c r="U27">
        <f>Totaaloverzicht!U282</f>
        <v>0</v>
      </c>
    </row>
    <row r="28" spans="1:21" ht="12.75">
      <c r="A28" t="s">
        <v>136</v>
      </c>
      <c r="E28">
        <f t="shared" si="0"/>
        <v>0</v>
      </c>
      <c r="T28">
        <f>Totaaloverzicht!T138</f>
        <v>0</v>
      </c>
      <c r="U28">
        <f>Totaaloverzicht!U138</f>
        <v>0</v>
      </c>
    </row>
    <row r="29" spans="1:22" ht="12.75">
      <c r="A29" t="s">
        <v>204</v>
      </c>
      <c r="E29">
        <f t="shared" si="0"/>
        <v>3</v>
      </c>
      <c r="T29">
        <f>Totaaloverzicht!T471</f>
        <v>3</v>
      </c>
      <c r="U29">
        <f>Totaaloverzicht!U471</f>
        <v>0</v>
      </c>
      <c r="V29">
        <f>Totaaloverzicht!V471</f>
        <v>0</v>
      </c>
    </row>
    <row r="30" spans="1:21" ht="12.75">
      <c r="A30" t="s">
        <v>193</v>
      </c>
      <c r="E30">
        <f t="shared" si="0"/>
        <v>6</v>
      </c>
      <c r="T30">
        <f>Totaaloverzicht!T459</f>
        <v>6</v>
      </c>
      <c r="U30">
        <f>Totaaloverzicht!U459</f>
        <v>0</v>
      </c>
    </row>
    <row r="31" spans="1:27" ht="12.75">
      <c r="A31" t="s">
        <v>193</v>
      </c>
      <c r="E31">
        <f t="shared" si="0"/>
        <v>15</v>
      </c>
      <c r="W31">
        <f>Totaaloverzicht!W459</f>
        <v>3</v>
      </c>
      <c r="X31">
        <f>Totaaloverzicht!X459</f>
        <v>6</v>
      </c>
      <c r="Y31">
        <f>Totaaloverzicht!Y459</f>
        <v>0</v>
      </c>
      <c r="Z31">
        <f>Totaaloverzicht!Z459</f>
        <v>6</v>
      </c>
      <c r="AA31">
        <f>Totaaloverzicht!AA459</f>
        <v>0</v>
      </c>
    </row>
    <row r="32" spans="1:30" ht="12.75">
      <c r="A32" t="s">
        <v>346</v>
      </c>
      <c r="E32">
        <f t="shared" si="0"/>
        <v>72</v>
      </c>
      <c r="T32">
        <f>Totaaloverzicht!T315</f>
        <v>6</v>
      </c>
      <c r="U32">
        <f>Totaaloverzicht!U315</f>
        <v>9</v>
      </c>
      <c r="V32">
        <f>Totaaloverzicht!V315</f>
        <v>0</v>
      </c>
      <c r="W32">
        <f>Totaaloverzicht!W315</f>
        <v>11</v>
      </c>
      <c r="X32">
        <f>Totaaloverzicht!X315</f>
        <v>4</v>
      </c>
      <c r="Y32">
        <f>Totaaloverzicht!Y315</f>
        <v>12</v>
      </c>
      <c r="Z32">
        <f>Totaaloverzicht!Z315</f>
        <v>14</v>
      </c>
      <c r="AA32">
        <f>Totaaloverzicht!AA315</f>
        <v>9</v>
      </c>
      <c r="AB32">
        <f>Totaaloverzicht!AB315</f>
        <v>3</v>
      </c>
      <c r="AC32">
        <f>Totaaloverzicht!AC315</f>
        <v>3</v>
      </c>
      <c r="AD32">
        <f>Totaaloverzicht!AD315</f>
        <v>1</v>
      </c>
    </row>
    <row r="33" spans="1:22" ht="12.75">
      <c r="A33" t="s">
        <v>481</v>
      </c>
      <c r="E33">
        <f t="shared" si="0"/>
        <v>2</v>
      </c>
      <c r="V33">
        <f>Totaaloverzicht!V495</f>
        <v>2</v>
      </c>
    </row>
    <row r="34" spans="1:27" ht="12.75">
      <c r="A34" t="s">
        <v>481</v>
      </c>
      <c r="E34">
        <f t="shared" si="0"/>
        <v>1</v>
      </c>
      <c r="Y34">
        <f>Totaaloverzicht!Y495</f>
        <v>0</v>
      </c>
      <c r="Z34">
        <f>Totaaloverzicht!Z495</f>
        <v>1</v>
      </c>
      <c r="AA34">
        <f>Totaaloverzicht!AA495</f>
        <v>0</v>
      </c>
    </row>
    <row r="35" spans="1:22" ht="12.75">
      <c r="A35" t="s">
        <v>301</v>
      </c>
      <c r="E35">
        <f t="shared" si="0"/>
        <v>2</v>
      </c>
      <c r="V35">
        <f>Totaaloverzicht!V262</f>
        <v>2</v>
      </c>
    </row>
    <row r="36" spans="1:27" ht="12.75">
      <c r="A36" t="s">
        <v>301</v>
      </c>
      <c r="E36">
        <f t="shared" si="0"/>
        <v>-3</v>
      </c>
      <c r="X36">
        <f>Totaaloverzicht!X262</f>
        <v>-1</v>
      </c>
      <c r="Y36">
        <f>Totaaloverzicht!Y262</f>
        <v>0</v>
      </c>
      <c r="Z36">
        <f>Totaaloverzicht!Z262</f>
        <v>-2</v>
      </c>
      <c r="AA36">
        <f>Totaaloverzicht!AA262</f>
        <v>0</v>
      </c>
    </row>
    <row r="37" spans="1:22" ht="12.75">
      <c r="A37" t="s">
        <v>450</v>
      </c>
      <c r="E37">
        <f t="shared" si="0"/>
        <v>-4</v>
      </c>
      <c r="V37">
        <f>Totaaloverzicht!V225</f>
        <v>-4</v>
      </c>
    </row>
    <row r="38" spans="1:23" ht="12.75">
      <c r="A38" t="s">
        <v>126</v>
      </c>
      <c r="E38">
        <f t="shared" si="0"/>
        <v>7</v>
      </c>
      <c r="V38">
        <f>Totaaloverzicht!V64</f>
        <v>1</v>
      </c>
      <c r="W38">
        <f>Totaaloverzicht!W64</f>
        <v>6</v>
      </c>
    </row>
    <row r="39" spans="1:29" ht="12.75">
      <c r="A39" t="s">
        <v>126</v>
      </c>
      <c r="E39">
        <f t="shared" si="0"/>
        <v>6</v>
      </c>
      <c r="AB39">
        <f>Totaaloverzicht!AB64</f>
        <v>3</v>
      </c>
      <c r="AC39">
        <f>Totaaloverzicht!AC64</f>
        <v>3</v>
      </c>
    </row>
    <row r="40" spans="1:24" ht="12.75">
      <c r="A40" t="s">
        <v>382</v>
      </c>
      <c r="E40">
        <f t="shared" si="0"/>
        <v>1</v>
      </c>
      <c r="W40">
        <f>Totaaloverzicht!W359</f>
        <v>1</v>
      </c>
      <c r="X40">
        <f>Totaaloverzicht!X359</f>
        <v>0</v>
      </c>
    </row>
    <row r="41" spans="1:23" ht="12.75">
      <c r="A41" t="s">
        <v>491</v>
      </c>
      <c r="E41">
        <f t="shared" si="0"/>
        <v>6</v>
      </c>
      <c r="W41">
        <f>Totaaloverzicht!W505</f>
        <v>6</v>
      </c>
    </row>
    <row r="42" spans="1:29" ht="12.75">
      <c r="A42" t="s">
        <v>430</v>
      </c>
      <c r="E42">
        <f t="shared" si="0"/>
        <v>16</v>
      </c>
      <c r="W42">
        <f>Totaaloverzicht!W199</f>
        <v>4</v>
      </c>
      <c r="X42">
        <f>Totaaloverzicht!X199</f>
        <v>0</v>
      </c>
      <c r="Y42">
        <f>Totaaloverzicht!Y199</f>
        <v>0</v>
      </c>
      <c r="Z42">
        <f>Totaaloverzicht!Z199</f>
        <v>4</v>
      </c>
      <c r="AA42">
        <f>Totaaloverzicht!AA199</f>
        <v>0</v>
      </c>
      <c r="AB42">
        <f>Totaaloverzicht!AB199</f>
        <v>2</v>
      </c>
      <c r="AC42">
        <f>Totaaloverzicht!AC199</f>
        <v>6</v>
      </c>
    </row>
    <row r="43" spans="1:23" ht="12.75">
      <c r="A43" t="s">
        <v>235</v>
      </c>
      <c r="E43">
        <f t="shared" si="0"/>
        <v>3</v>
      </c>
      <c r="W43">
        <f>Totaaloverzicht!W82</f>
        <v>3</v>
      </c>
    </row>
    <row r="44" spans="1:25" ht="12.75">
      <c r="A44" t="s">
        <v>263</v>
      </c>
      <c r="E44">
        <f t="shared" si="0"/>
        <v>1</v>
      </c>
      <c r="X44">
        <f>Totaaloverzicht!X120</f>
        <v>1</v>
      </c>
      <c r="Y44">
        <f>Totaaloverzicht!Y120</f>
        <v>0</v>
      </c>
    </row>
    <row r="45" spans="1:37" ht="12.75">
      <c r="A45" t="s">
        <v>153</v>
      </c>
      <c r="E45">
        <f t="shared" si="0"/>
        <v>18</v>
      </c>
      <c r="X45">
        <f>Totaaloverzicht!X160</f>
        <v>3</v>
      </c>
      <c r="Y45">
        <f>Totaaloverzicht!Y160</f>
        <v>0</v>
      </c>
      <c r="Z45">
        <f>Totaaloverzicht!Z160</f>
        <v>0</v>
      </c>
      <c r="AA45">
        <f>Totaaloverzicht!AA160</f>
        <v>0</v>
      </c>
      <c r="AB45">
        <f>Totaaloverzicht!AB160</f>
        <v>6</v>
      </c>
      <c r="AC45">
        <f>Totaaloverzicht!AC160</f>
        <v>4</v>
      </c>
      <c r="AD45">
        <f>Totaaloverzicht!AD160</f>
        <v>4</v>
      </c>
      <c r="AE45">
        <f>Totaaloverzicht!AE160</f>
        <v>1</v>
      </c>
      <c r="AF45">
        <f>Totaaloverzicht!AF160</f>
        <v>0</v>
      </c>
      <c r="AG45">
        <f>Totaaloverzicht!AG160</f>
        <v>0</v>
      </c>
      <c r="AH45">
        <f>Totaaloverzicht!AH160</f>
        <v>0</v>
      </c>
      <c r="AI45">
        <f>Totaaloverzicht!AI160</f>
        <v>0</v>
      </c>
      <c r="AJ45">
        <f>Totaaloverzicht!AJ160</f>
        <v>0</v>
      </c>
      <c r="AK45">
        <f>Totaaloverzicht!AK160</f>
        <v>0</v>
      </c>
    </row>
    <row r="46" spans="1:24" ht="12.75">
      <c r="A46" t="s">
        <v>209</v>
      </c>
      <c r="E46">
        <f t="shared" si="0"/>
        <v>3</v>
      </c>
      <c r="X46">
        <f>Totaaloverzicht!X476</f>
        <v>3</v>
      </c>
    </row>
    <row r="47" spans="1:24" ht="12.75">
      <c r="A47" t="s">
        <v>498</v>
      </c>
      <c r="E47">
        <f t="shared" si="0"/>
        <v>0</v>
      </c>
      <c r="X47">
        <f>Totaaloverzicht!X516</f>
        <v>0</v>
      </c>
    </row>
    <row r="48" spans="1:25" ht="12.75">
      <c r="A48" t="s">
        <v>283</v>
      </c>
      <c r="E48">
        <f t="shared" si="0"/>
        <v>0</v>
      </c>
      <c r="Y48">
        <f>Totaaloverzicht!Y243</f>
        <v>0</v>
      </c>
    </row>
    <row r="49" spans="1:29" ht="12.75">
      <c r="A49" t="s">
        <v>611</v>
      </c>
      <c r="E49">
        <f t="shared" si="0"/>
        <v>12</v>
      </c>
      <c r="Y49">
        <f>Totaaloverzicht!Y400</f>
        <v>0</v>
      </c>
      <c r="Z49">
        <f>Totaaloverzicht!Z400</f>
        <v>0</v>
      </c>
      <c r="AA49">
        <f>Totaaloverzicht!AA400</f>
        <v>3</v>
      </c>
      <c r="AB49">
        <f>Totaaloverzicht!AB400</f>
        <v>1</v>
      </c>
      <c r="AC49">
        <f>Totaaloverzicht!AC400</f>
        <v>8</v>
      </c>
    </row>
    <row r="50" spans="1:33" ht="12.75">
      <c r="A50" t="s">
        <v>89</v>
      </c>
      <c r="E50">
        <f t="shared" si="0"/>
        <v>25</v>
      </c>
      <c r="Z50">
        <f>Totaaloverzicht!Z16</f>
        <v>3</v>
      </c>
      <c r="AA50">
        <f>Totaaloverzicht!AA16</f>
        <v>1</v>
      </c>
      <c r="AB50">
        <f>Totaaloverzicht!AB16</f>
        <v>7</v>
      </c>
      <c r="AC50">
        <f>Totaaloverzicht!AC16</f>
        <v>7</v>
      </c>
      <c r="AD50">
        <f>Totaaloverzicht!AD16</f>
        <v>3</v>
      </c>
      <c r="AE50">
        <f>Totaaloverzicht!AE16</f>
        <v>1</v>
      </c>
      <c r="AF50">
        <f>Totaaloverzicht!AF16</f>
        <v>3</v>
      </c>
      <c r="AG50">
        <f>Totaaloverzicht!AG16</f>
        <v>0</v>
      </c>
    </row>
    <row r="51" spans="1:29" ht="12.75">
      <c r="A51" t="s">
        <v>132</v>
      </c>
      <c r="E51">
        <f t="shared" si="0"/>
        <v>0</v>
      </c>
      <c r="AB51">
        <f>Totaaloverzicht!AB134</f>
        <v>0</v>
      </c>
      <c r="AC51">
        <f>Totaaloverzicht!AC134</f>
        <v>0</v>
      </c>
    </row>
    <row r="52" spans="1:40" ht="12.75">
      <c r="A52" t="s">
        <v>281</v>
      </c>
      <c r="E52">
        <f t="shared" si="0"/>
        <v>36</v>
      </c>
      <c r="AB52">
        <f>Totaaloverzicht!AB240</f>
        <v>5</v>
      </c>
      <c r="AC52">
        <f>Totaaloverzicht!AC240</f>
        <v>4</v>
      </c>
      <c r="AD52">
        <f>Totaaloverzicht!AD240</f>
        <v>2</v>
      </c>
      <c r="AE52">
        <f>Totaaloverzicht!AE240</f>
        <v>-1</v>
      </c>
      <c r="AF52">
        <f>Totaaloverzicht!AF240</f>
        <v>1</v>
      </c>
      <c r="AG52">
        <f>Totaaloverzicht!AG240</f>
        <v>4</v>
      </c>
      <c r="AH52">
        <f>Totaaloverzicht!AH240</f>
        <v>4</v>
      </c>
      <c r="AI52">
        <f>Totaaloverzicht!AI240</f>
        <v>0</v>
      </c>
      <c r="AJ52">
        <f>Totaaloverzicht!AJ240</f>
        <v>7</v>
      </c>
      <c r="AK52">
        <f>Totaaloverzicht!AK240</f>
        <v>0</v>
      </c>
      <c r="AL52">
        <f>Totaaloverzicht!AL240</f>
        <v>2</v>
      </c>
      <c r="AM52">
        <f>Totaaloverzicht!AM240</f>
        <v>4</v>
      </c>
      <c r="AN52">
        <f>Totaaloverzicht!AN240</f>
        <v>4</v>
      </c>
    </row>
    <row r="53" spans="1:32" ht="12.75">
      <c r="A53" t="s">
        <v>187</v>
      </c>
      <c r="E53">
        <f t="shared" si="0"/>
        <v>4</v>
      </c>
      <c r="AB53">
        <f>Totaaloverzicht!AB450</f>
        <v>0</v>
      </c>
      <c r="AC53">
        <f>Totaaloverzicht!AC450</f>
        <v>4</v>
      </c>
      <c r="AD53">
        <f>Totaaloverzicht!AD450</f>
        <v>0</v>
      </c>
      <c r="AE53">
        <f>Totaaloverzicht!AE450</f>
        <v>0</v>
      </c>
      <c r="AF53">
        <f>Totaaloverzicht!AF450</f>
        <v>0</v>
      </c>
    </row>
    <row r="54" spans="1:29" ht="12.75">
      <c r="A54" t="s">
        <v>203</v>
      </c>
      <c r="E54">
        <f t="shared" si="0"/>
        <v>3</v>
      </c>
      <c r="AB54">
        <f>Totaaloverzicht!AB470</f>
        <v>3</v>
      </c>
      <c r="AC54">
        <f>Totaaloverzicht!AC470</f>
        <v>0</v>
      </c>
    </row>
    <row r="55" spans="1:33" ht="12.75">
      <c r="A55" t="s">
        <v>112</v>
      </c>
      <c r="E55">
        <f t="shared" si="0"/>
        <v>0</v>
      </c>
      <c r="AD55">
        <f>Totaaloverzicht!AD47</f>
        <v>1</v>
      </c>
      <c r="AE55">
        <f>Totaaloverzicht!AE47</f>
        <v>0</v>
      </c>
      <c r="AF55">
        <f>Totaaloverzicht!AF47</f>
        <v>0</v>
      </c>
      <c r="AG55">
        <f>Totaaloverzicht!AG47</f>
        <v>-1</v>
      </c>
    </row>
    <row r="56" spans="1:39" ht="12.75">
      <c r="A56" t="s">
        <v>602</v>
      </c>
      <c r="E56">
        <f t="shared" si="0"/>
        <v>40</v>
      </c>
      <c r="AD56">
        <f>Totaaloverzicht!AD217</f>
        <v>1</v>
      </c>
      <c r="AE56">
        <f>Totaaloverzicht!AE217</f>
        <v>3</v>
      </c>
      <c r="AF56">
        <f>Totaaloverzicht!AF217</f>
        <v>4</v>
      </c>
      <c r="AG56">
        <f>Totaaloverzicht!AG217</f>
        <v>5</v>
      </c>
      <c r="AH56">
        <f>Totaaloverzicht!AH217</f>
        <v>3</v>
      </c>
      <c r="AI56">
        <f>Totaaloverzicht!AI217</f>
        <v>1</v>
      </c>
      <c r="AJ56">
        <f>Totaaloverzicht!AJ217</f>
        <v>11</v>
      </c>
      <c r="AK56">
        <f>Totaaloverzicht!AK217</f>
        <v>9</v>
      </c>
      <c r="AL56">
        <f>Totaaloverzicht!AL217</f>
        <v>2</v>
      </c>
      <c r="AM56">
        <f>Totaaloverzicht!AM217</f>
        <v>1</v>
      </c>
    </row>
    <row r="57" spans="1:32" ht="12.75">
      <c r="A57" t="s">
        <v>379</v>
      </c>
      <c r="E57">
        <f t="shared" si="0"/>
        <v>18</v>
      </c>
      <c r="AD57">
        <f>Totaaloverzicht!AD356</f>
        <v>2</v>
      </c>
      <c r="AE57">
        <f>Totaaloverzicht!AE356</f>
        <v>8</v>
      </c>
      <c r="AF57">
        <f>Totaaloverzicht!AF356</f>
        <v>8</v>
      </c>
    </row>
    <row r="58" spans="1:32" ht="12.75">
      <c r="A58" t="s">
        <v>616</v>
      </c>
      <c r="E58">
        <f t="shared" si="0"/>
        <v>4</v>
      </c>
      <c r="AD58">
        <f>Totaaloverzicht!AD485</f>
        <v>3</v>
      </c>
      <c r="AE58">
        <f>Totaaloverzicht!AE485</f>
        <v>1</v>
      </c>
      <c r="AF58">
        <f>Totaaloverzicht!AF485</f>
        <v>0</v>
      </c>
    </row>
    <row r="59" spans="1:33" ht="12.75">
      <c r="A59" t="s">
        <v>509</v>
      </c>
      <c r="E59">
        <f t="shared" si="0"/>
        <v>7</v>
      </c>
      <c r="AD59">
        <f>Totaaloverzicht!AD529</f>
        <v>4</v>
      </c>
      <c r="AE59">
        <f>Totaaloverzicht!AE529</f>
        <v>3</v>
      </c>
      <c r="AF59">
        <f>Totaaloverzicht!AF529</f>
        <v>-1</v>
      </c>
      <c r="AG59">
        <f>Totaaloverzicht!AG529</f>
        <v>1</v>
      </c>
    </row>
    <row r="60" spans="1:38" ht="12.75">
      <c r="A60" t="s">
        <v>237</v>
      </c>
      <c r="E60">
        <f t="shared" si="0"/>
        <v>20</v>
      </c>
      <c r="AE60">
        <f>Totaaloverzicht!AE85</f>
        <v>0</v>
      </c>
      <c r="AF60">
        <f>Totaaloverzicht!AF85</f>
        <v>9</v>
      </c>
      <c r="AG60">
        <f>Totaaloverzicht!AG85</f>
        <v>0</v>
      </c>
      <c r="AH60">
        <f>Totaaloverzicht!AH85</f>
        <v>0</v>
      </c>
      <c r="AI60">
        <f>Totaaloverzicht!AI85</f>
        <v>0</v>
      </c>
      <c r="AJ60">
        <f>Totaaloverzicht!AJ85</f>
        <v>11</v>
      </c>
      <c r="AK60">
        <f>Totaaloverzicht!AK85</f>
        <v>0</v>
      </c>
      <c r="AL60">
        <f>Totaaloverzicht!AL85</f>
        <v>0</v>
      </c>
    </row>
    <row r="61" spans="1:41" ht="12.75">
      <c r="A61" t="s">
        <v>611</v>
      </c>
      <c r="E61">
        <f t="shared" si="0"/>
        <v>48</v>
      </c>
      <c r="AE61">
        <f>Totaaloverzicht!AE400</f>
        <v>6</v>
      </c>
      <c r="AF61">
        <f>Totaaloverzicht!AF400</f>
        <v>7</v>
      </c>
      <c r="AG61">
        <f>Totaaloverzicht!AG400</f>
        <v>4</v>
      </c>
      <c r="AH61">
        <f>Totaaloverzicht!AH400</f>
        <v>6</v>
      </c>
      <c r="AI61">
        <f>Totaaloverzicht!AI400</f>
        <v>0</v>
      </c>
      <c r="AJ61">
        <f>Totaaloverzicht!AJ400</f>
        <v>7</v>
      </c>
      <c r="AK61">
        <f>Totaaloverzicht!AK400</f>
        <v>5</v>
      </c>
      <c r="AL61">
        <f>Totaaloverzicht!AL400</f>
        <v>1</v>
      </c>
      <c r="AM61">
        <f>Totaaloverzicht!AM400</f>
        <v>0</v>
      </c>
      <c r="AN61">
        <f>Totaaloverzicht!AN400</f>
        <v>10</v>
      </c>
      <c r="AO61">
        <f>Totaaloverzicht!AO400</f>
        <v>2</v>
      </c>
    </row>
    <row r="62" spans="1:42" ht="12.75">
      <c r="A62" t="s">
        <v>308</v>
      </c>
      <c r="B62" t="s">
        <v>41</v>
      </c>
      <c r="C62" t="s">
        <v>527</v>
      </c>
      <c r="D62">
        <v>750000</v>
      </c>
      <c r="E62">
        <f t="shared" si="0"/>
        <v>9</v>
      </c>
      <c r="AG62">
        <f>Totaaloverzicht!AG269</f>
        <v>4</v>
      </c>
      <c r="AH62">
        <f>Totaaloverzicht!AH269</f>
        <v>0</v>
      </c>
      <c r="AI62">
        <f>Totaaloverzicht!AI269</f>
        <v>0</v>
      </c>
      <c r="AJ62">
        <f>Totaaloverzicht!AJ269</f>
        <v>0</v>
      </c>
      <c r="AK62">
        <f>Totaaloverzicht!AK269</f>
        <v>5</v>
      </c>
      <c r="AL62">
        <f>Totaaloverzicht!AL269</f>
        <v>0</v>
      </c>
      <c r="AM62">
        <f>Totaaloverzicht!AM269</f>
        <v>0</v>
      </c>
      <c r="AN62">
        <f>Totaaloverzicht!AN269</f>
        <v>0</v>
      </c>
      <c r="AO62">
        <f>Totaaloverzicht!AO269</f>
        <v>0</v>
      </c>
      <c r="AP62">
        <f>Totaaloverzicht!AP269</f>
        <v>0</v>
      </c>
    </row>
    <row r="63" spans="1:33" ht="12.75">
      <c r="A63" t="s">
        <v>346</v>
      </c>
      <c r="E63">
        <f t="shared" si="0"/>
        <v>3</v>
      </c>
      <c r="AG63">
        <f>Totaaloverzicht!AG315</f>
        <v>3</v>
      </c>
    </row>
    <row r="64" spans="1:37" ht="12.75">
      <c r="A64" t="s">
        <v>463</v>
      </c>
      <c r="E64">
        <f t="shared" si="0"/>
        <v>8</v>
      </c>
      <c r="AG64">
        <f>Totaaloverzicht!AG420</f>
        <v>0</v>
      </c>
      <c r="AH64">
        <f>Totaaloverzicht!AH420</f>
        <v>0</v>
      </c>
      <c r="AI64">
        <f>Totaaloverzicht!AI420</f>
        <v>7</v>
      </c>
      <c r="AJ64">
        <f>Totaaloverzicht!AJ420</f>
        <v>0</v>
      </c>
      <c r="AK64">
        <f>Totaaloverzicht!AK420</f>
        <v>1</v>
      </c>
    </row>
    <row r="65" spans="1:39" ht="12.75">
      <c r="A65" t="s">
        <v>347</v>
      </c>
      <c r="E65">
        <f t="shared" si="0"/>
        <v>15</v>
      </c>
      <c r="AH65">
        <f>Totaaloverzicht!AH316</f>
        <v>3</v>
      </c>
      <c r="AI65">
        <f>Totaaloverzicht!AI316</f>
        <v>0</v>
      </c>
      <c r="AJ65">
        <f>Totaaloverzicht!AJ316</f>
        <v>5</v>
      </c>
      <c r="AK65">
        <f>Totaaloverzicht!AK316</f>
        <v>1</v>
      </c>
      <c r="AL65">
        <f>Totaaloverzicht!AL316</f>
        <v>3</v>
      </c>
      <c r="AM65">
        <f>Totaaloverzicht!AM316</f>
        <v>3</v>
      </c>
    </row>
    <row r="66" spans="1:42" ht="12.75">
      <c r="A66" t="s">
        <v>386</v>
      </c>
      <c r="B66" t="s">
        <v>69</v>
      </c>
      <c r="C66" t="s">
        <v>528</v>
      </c>
      <c r="D66">
        <v>750000</v>
      </c>
      <c r="E66">
        <f t="shared" si="0"/>
        <v>13</v>
      </c>
      <c r="AH66">
        <f>Totaaloverzicht!AH363</f>
        <v>0</v>
      </c>
      <c r="AI66">
        <f>Totaaloverzicht!AI363</f>
        <v>1</v>
      </c>
      <c r="AJ66">
        <f>Totaaloverzicht!AJ363</f>
        <v>4</v>
      </c>
      <c r="AK66">
        <f>Totaaloverzicht!AK363</f>
        <v>0</v>
      </c>
      <c r="AL66">
        <f>Totaaloverzicht!AL363</f>
        <v>3</v>
      </c>
      <c r="AM66">
        <f>Totaaloverzicht!AM363</f>
        <v>2</v>
      </c>
      <c r="AN66">
        <f>Totaaloverzicht!AN363</f>
        <v>0</v>
      </c>
      <c r="AO66">
        <f>Totaaloverzicht!AO363</f>
        <v>3</v>
      </c>
      <c r="AP66">
        <f>Totaaloverzicht!AP363</f>
        <v>0</v>
      </c>
    </row>
    <row r="67" spans="1:42" ht="12.75">
      <c r="A67" t="s">
        <v>203</v>
      </c>
      <c r="B67" t="s">
        <v>64</v>
      </c>
      <c r="C67" t="s">
        <v>527</v>
      </c>
      <c r="D67">
        <v>1000000</v>
      </c>
      <c r="E67">
        <f t="shared" si="0"/>
        <v>32</v>
      </c>
      <c r="AH67">
        <f>Totaaloverzicht!AH470</f>
        <v>4</v>
      </c>
      <c r="AI67">
        <f>Totaaloverzicht!AI470</f>
        <v>0</v>
      </c>
      <c r="AJ67">
        <f>Totaaloverzicht!AJ470</f>
        <v>6</v>
      </c>
      <c r="AK67">
        <f>Totaaloverzicht!AK470</f>
        <v>3</v>
      </c>
      <c r="AL67">
        <f>Totaaloverzicht!AL470</f>
        <v>5</v>
      </c>
      <c r="AM67">
        <f>Totaaloverzicht!AM470</f>
        <v>4</v>
      </c>
      <c r="AN67">
        <f>Totaaloverzicht!AN470</f>
        <v>6</v>
      </c>
      <c r="AO67">
        <f>Totaaloverzicht!AO470</f>
        <v>4</v>
      </c>
      <c r="AP67">
        <f>Totaaloverzicht!AP470</f>
        <v>0</v>
      </c>
    </row>
    <row r="68" spans="1:34" ht="12.75">
      <c r="A68" t="s">
        <v>479</v>
      </c>
      <c r="E68">
        <f t="shared" si="0"/>
        <v>0</v>
      </c>
      <c r="AH68">
        <f>Totaaloverzicht!AH493</f>
        <v>0</v>
      </c>
    </row>
    <row r="69" spans="1:35" ht="12.75">
      <c r="A69" t="s">
        <v>547</v>
      </c>
      <c r="E69">
        <f t="shared" si="0"/>
        <v>1</v>
      </c>
      <c r="AI69">
        <f>Totaaloverzicht!AI12</f>
        <v>1</v>
      </c>
    </row>
    <row r="70" spans="1:39" ht="12.75">
      <c r="A70" t="s">
        <v>130</v>
      </c>
      <c r="E70">
        <f t="shared" si="0"/>
        <v>11</v>
      </c>
      <c r="AJ70">
        <f>Totaaloverzicht!AJ132</f>
        <v>9</v>
      </c>
      <c r="AK70">
        <f>Totaaloverzicht!AK132</f>
        <v>0</v>
      </c>
      <c r="AL70">
        <f>Totaaloverzicht!AL132</f>
        <v>2</v>
      </c>
      <c r="AM70">
        <f>Totaaloverzicht!AM132</f>
        <v>0</v>
      </c>
    </row>
    <row r="71" spans="1:40" ht="12.75">
      <c r="A71" t="s">
        <v>512</v>
      </c>
      <c r="E71">
        <f aca="true" t="shared" si="1" ref="E71:E84">SUM(F71:AP71)</f>
        <v>9</v>
      </c>
      <c r="AL71">
        <f>Totaaloverzicht!AL532</f>
        <v>3</v>
      </c>
      <c r="AM71">
        <f>Totaaloverzicht!AM532</f>
        <v>3</v>
      </c>
      <c r="AN71">
        <f>Totaaloverzicht!AN532</f>
        <v>3</v>
      </c>
    </row>
    <row r="72" spans="1:39" ht="12.75">
      <c r="A72" t="s">
        <v>175</v>
      </c>
      <c r="E72">
        <f t="shared" si="1"/>
        <v>9</v>
      </c>
      <c r="AL72">
        <f>Totaaloverzicht!AL435</f>
        <v>3</v>
      </c>
      <c r="AM72">
        <f>Totaaloverzicht!AM435</f>
        <v>6</v>
      </c>
    </row>
    <row r="73" spans="1:39" ht="12.75">
      <c r="A73" t="s">
        <v>463</v>
      </c>
      <c r="E73">
        <f t="shared" si="1"/>
        <v>0</v>
      </c>
      <c r="AM73">
        <f>Totaaloverzicht!AM420</f>
        <v>0</v>
      </c>
    </row>
    <row r="74" spans="1:41" ht="12.75">
      <c r="A74" t="s">
        <v>97</v>
      </c>
      <c r="E74">
        <f t="shared" si="1"/>
        <v>12</v>
      </c>
      <c r="AN74">
        <f>Totaaloverzicht!AN24</f>
        <v>6</v>
      </c>
      <c r="AO74">
        <f>Totaaloverzicht!AO24</f>
        <v>6</v>
      </c>
    </row>
    <row r="75" spans="1:41" ht="12.75">
      <c r="A75" t="s">
        <v>237</v>
      </c>
      <c r="E75">
        <f t="shared" si="1"/>
        <v>3</v>
      </c>
      <c r="AN75">
        <f>Totaaloverzicht!AN85</f>
        <v>0</v>
      </c>
      <c r="AO75">
        <f>Totaaloverzicht!AO85</f>
        <v>3</v>
      </c>
    </row>
    <row r="76" spans="1:42" ht="12.75">
      <c r="A76" t="s">
        <v>434</v>
      </c>
      <c r="B76" t="s">
        <v>67</v>
      </c>
      <c r="C76" t="s">
        <v>527</v>
      </c>
      <c r="D76">
        <v>1250000</v>
      </c>
      <c r="E76">
        <f t="shared" si="1"/>
        <v>4</v>
      </c>
      <c r="AN76">
        <f>Totaaloverzicht!AN203</f>
        <v>3</v>
      </c>
      <c r="AO76">
        <f>Totaaloverzicht!AO203</f>
        <v>1</v>
      </c>
      <c r="AP76">
        <f>Totaaloverzicht!AP203</f>
        <v>0</v>
      </c>
    </row>
    <row r="77" spans="1:41" ht="12.75">
      <c r="A77" t="s">
        <v>346</v>
      </c>
      <c r="E77">
        <f t="shared" si="1"/>
        <v>6</v>
      </c>
      <c r="AN77">
        <f>Totaaloverzicht!AN315</f>
        <v>3</v>
      </c>
      <c r="AO77">
        <f>Totaaloverzicht!AO315</f>
        <v>3</v>
      </c>
    </row>
    <row r="78" spans="1:42" ht="12.75">
      <c r="A78" t="s">
        <v>478</v>
      </c>
      <c r="B78" t="s">
        <v>45</v>
      </c>
      <c r="C78" t="s">
        <v>530</v>
      </c>
      <c r="D78">
        <v>750000</v>
      </c>
      <c r="E78">
        <f t="shared" si="1"/>
        <v>10</v>
      </c>
      <c r="AN78">
        <f>Totaaloverzicht!AN492</f>
        <v>9</v>
      </c>
      <c r="AO78">
        <f>Totaaloverzicht!AO492</f>
        <v>1</v>
      </c>
      <c r="AP78">
        <f>Totaaloverzicht!AP492</f>
        <v>0</v>
      </c>
    </row>
    <row r="79" spans="1:42" ht="12.75">
      <c r="A79" t="s">
        <v>463</v>
      </c>
      <c r="B79" t="s">
        <v>44</v>
      </c>
      <c r="C79" t="s">
        <v>528</v>
      </c>
      <c r="D79">
        <v>1000000</v>
      </c>
      <c r="E79">
        <f t="shared" si="1"/>
        <v>0</v>
      </c>
      <c r="AO79">
        <f>Totaaloverzicht!AO420</f>
        <v>0</v>
      </c>
      <c r="AP79">
        <f>Totaaloverzicht!AP420</f>
        <v>0</v>
      </c>
    </row>
    <row r="80" spans="1:42" ht="12.75">
      <c r="A80" t="s">
        <v>155</v>
      </c>
      <c r="B80" t="s">
        <v>77</v>
      </c>
      <c r="C80" t="s">
        <v>527</v>
      </c>
      <c r="D80">
        <v>750000</v>
      </c>
      <c r="E80">
        <f t="shared" si="1"/>
        <v>0</v>
      </c>
      <c r="AO80">
        <f>Totaaloverzicht!AO164</f>
        <v>0</v>
      </c>
      <c r="AP80">
        <f>Totaaloverzicht!AP164</f>
        <v>0</v>
      </c>
    </row>
    <row r="81" spans="1:42" ht="12.75">
      <c r="A81" t="s">
        <v>143</v>
      </c>
      <c r="B81" t="s">
        <v>66</v>
      </c>
      <c r="C81" t="s">
        <v>528</v>
      </c>
      <c r="D81">
        <v>250000</v>
      </c>
      <c r="E81">
        <f t="shared" si="1"/>
        <v>1</v>
      </c>
      <c r="AP81">
        <f>Totaaloverzicht!AP149</f>
        <v>1</v>
      </c>
    </row>
    <row r="82" spans="1:42" ht="12.75">
      <c r="A82" t="s">
        <v>267</v>
      </c>
      <c r="B82" t="s">
        <v>68</v>
      </c>
      <c r="C82" t="s">
        <v>529</v>
      </c>
      <c r="D82">
        <v>1000000</v>
      </c>
      <c r="E82">
        <f t="shared" si="1"/>
        <v>0</v>
      </c>
      <c r="AP82">
        <f>Totaaloverzicht!AP124</f>
        <v>0</v>
      </c>
    </row>
    <row r="83" spans="1:42" ht="12.75">
      <c r="A83" t="s">
        <v>604</v>
      </c>
      <c r="B83" t="s">
        <v>271</v>
      </c>
      <c r="C83" t="s">
        <v>529</v>
      </c>
      <c r="D83">
        <v>1500000</v>
      </c>
      <c r="E83">
        <f t="shared" si="1"/>
        <v>1</v>
      </c>
      <c r="AP83">
        <f>Totaaloverzicht!AP255</f>
        <v>1</v>
      </c>
    </row>
    <row r="84" spans="1:42" ht="12.75">
      <c r="A84" t="s">
        <v>521</v>
      </c>
      <c r="B84" t="s">
        <v>46</v>
      </c>
      <c r="C84" t="s">
        <v>529</v>
      </c>
      <c r="D84">
        <v>1000000</v>
      </c>
      <c r="E84">
        <f t="shared" si="1"/>
        <v>3</v>
      </c>
      <c r="AP84">
        <f>Totaaloverzicht!AP545</f>
        <v>3</v>
      </c>
    </row>
    <row r="85" spans="6:42" ht="12.75">
      <c r="F85" s="1">
        <f aca="true" t="shared" si="2" ref="F85:AO85">SUM(F6:F84)</f>
        <v>21</v>
      </c>
      <c r="G85" s="1">
        <f t="shared" si="2"/>
        <v>32</v>
      </c>
      <c r="H85" s="1">
        <f t="shared" si="2"/>
        <v>0</v>
      </c>
      <c r="I85" s="1">
        <f t="shared" si="2"/>
        <v>49</v>
      </c>
      <c r="J85" s="1">
        <f t="shared" si="2"/>
        <v>27</v>
      </c>
      <c r="K85" s="1">
        <f t="shared" si="2"/>
        <v>14</v>
      </c>
      <c r="L85" s="1">
        <f t="shared" si="2"/>
        <v>33</v>
      </c>
      <c r="M85" s="1">
        <f t="shared" si="2"/>
        <v>2</v>
      </c>
      <c r="N85" s="1">
        <f t="shared" si="2"/>
        <v>11</v>
      </c>
      <c r="O85" s="1">
        <f t="shared" si="2"/>
        <v>17</v>
      </c>
      <c r="P85" s="1">
        <f t="shared" si="2"/>
        <v>33</v>
      </c>
      <c r="Q85" s="1">
        <f t="shared" si="2"/>
        <v>63</v>
      </c>
      <c r="R85" s="1">
        <f t="shared" si="2"/>
        <v>21</v>
      </c>
      <c r="S85" s="1">
        <f t="shared" si="2"/>
        <v>27</v>
      </c>
      <c r="T85" s="1">
        <f t="shared" si="2"/>
        <v>26</v>
      </c>
      <c r="U85" s="1">
        <f t="shared" si="2"/>
        <v>37</v>
      </c>
      <c r="V85" s="1">
        <f t="shared" si="2"/>
        <v>8</v>
      </c>
      <c r="W85" s="1">
        <f t="shared" si="2"/>
        <v>50</v>
      </c>
      <c r="X85" s="1">
        <f t="shared" si="2"/>
        <v>20</v>
      </c>
      <c r="Y85" s="1">
        <f t="shared" si="2"/>
        <v>19</v>
      </c>
      <c r="Z85" s="1">
        <f t="shared" si="2"/>
        <v>38</v>
      </c>
      <c r="AA85" s="1">
        <f t="shared" si="2"/>
        <v>21</v>
      </c>
      <c r="AB85" s="1">
        <f t="shared" si="2"/>
        <v>31</v>
      </c>
      <c r="AC85" s="1">
        <f t="shared" si="2"/>
        <v>46</v>
      </c>
      <c r="AD85" s="1">
        <f t="shared" si="2"/>
        <v>30</v>
      </c>
      <c r="AE85" s="1">
        <f t="shared" si="2"/>
        <v>22</v>
      </c>
      <c r="AF85" s="1">
        <f t="shared" si="2"/>
        <v>31</v>
      </c>
      <c r="AG85" s="1">
        <f t="shared" si="2"/>
        <v>20</v>
      </c>
      <c r="AH85" s="1">
        <f t="shared" si="2"/>
        <v>20</v>
      </c>
      <c r="AI85" s="1">
        <f t="shared" si="2"/>
        <v>10</v>
      </c>
      <c r="AJ85" s="1">
        <f t="shared" si="2"/>
        <v>60</v>
      </c>
      <c r="AK85" s="1">
        <f t="shared" si="2"/>
        <v>24</v>
      </c>
      <c r="AL85" s="1">
        <f t="shared" si="2"/>
        <v>24</v>
      </c>
      <c r="AM85" s="1">
        <f t="shared" si="2"/>
        <v>23</v>
      </c>
      <c r="AN85" s="1">
        <f t="shared" si="2"/>
        <v>44</v>
      </c>
      <c r="AO85" s="1">
        <f t="shared" si="2"/>
        <v>23</v>
      </c>
      <c r="AP85" s="1">
        <f>SUM(AP6:AP84)</f>
        <v>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46"/>
  <sheetViews>
    <sheetView zoomScale="75" zoomScaleNormal="75" workbookViewId="0" topLeftCell="A1">
      <pane xSplit="5" ySplit="5" topLeftCell="X12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P17" sqref="AP17"/>
    </sheetView>
  </sheetViews>
  <sheetFormatPr defaultColWidth="9.140625" defaultRowHeight="12.75"/>
  <cols>
    <col min="1" max="1" width="25.7109375" style="0" bestFit="1" customWidth="1"/>
    <col min="2" max="2" width="12.140625" style="0" bestFit="1" customWidth="1"/>
    <col min="3" max="3" width="11.140625" style="0" bestFit="1" customWidth="1"/>
    <col min="4" max="4" width="9.28125" style="0" bestFit="1" customWidth="1"/>
    <col min="5" max="5" width="6.57421875" style="0" customWidth="1"/>
    <col min="6" max="14" width="3.8515625" style="0" bestFit="1" customWidth="1"/>
    <col min="15" max="15" width="4.8515625" style="0" bestFit="1" customWidth="1"/>
    <col min="16" max="39" width="4.8515625" style="0" customWidth="1"/>
    <col min="40" max="42" width="5.28125" style="0" bestFit="1" customWidth="1"/>
  </cols>
  <sheetData>
    <row r="1" spans="1:2" ht="12.75">
      <c r="A1" t="s">
        <v>4</v>
      </c>
      <c r="B1">
        <f>SUM(E6:E84)</f>
        <v>903</v>
      </c>
    </row>
    <row r="2" spans="1:2" ht="12.75">
      <c r="A2" t="s">
        <v>51</v>
      </c>
      <c r="B2">
        <f>COUNTIF(A17:A62,"&gt;''")+25</f>
        <v>54</v>
      </c>
    </row>
    <row r="3" spans="1:2" ht="12.75">
      <c r="A3" t="s">
        <v>52</v>
      </c>
      <c r="B3">
        <f>SUM(D6:D84)</f>
        <v>19000000</v>
      </c>
    </row>
    <row r="5" spans="1:42" ht="25.5" customHeight="1">
      <c r="A5" s="7" t="s">
        <v>1</v>
      </c>
      <c r="B5" s="7" t="s">
        <v>0</v>
      </c>
      <c r="C5" s="7" t="s">
        <v>2</v>
      </c>
      <c r="D5" s="7" t="s">
        <v>3</v>
      </c>
      <c r="E5" s="8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  <c r="Z5" s="7" t="s">
        <v>25</v>
      </c>
      <c r="AA5" s="7" t="s">
        <v>26</v>
      </c>
      <c r="AB5" s="7" t="s">
        <v>27</v>
      </c>
      <c r="AC5" s="7" t="s">
        <v>28</v>
      </c>
      <c r="AD5" s="7" t="s">
        <v>29</v>
      </c>
      <c r="AE5" s="7" t="s">
        <v>30</v>
      </c>
      <c r="AF5" s="7" t="s">
        <v>31</v>
      </c>
      <c r="AG5" s="7" t="s">
        <v>32</v>
      </c>
      <c r="AH5" s="7" t="s">
        <v>33</v>
      </c>
      <c r="AI5" s="7" t="s">
        <v>34</v>
      </c>
      <c r="AJ5" s="7" t="s">
        <v>35</v>
      </c>
      <c r="AK5" s="7" t="s">
        <v>36</v>
      </c>
      <c r="AL5" s="7" t="s">
        <v>37</v>
      </c>
      <c r="AM5" s="7" t="s">
        <v>537</v>
      </c>
      <c r="AN5" s="7" t="s">
        <v>630</v>
      </c>
      <c r="AO5" s="7" t="s">
        <v>631</v>
      </c>
      <c r="AP5" s="7" t="s">
        <v>633</v>
      </c>
    </row>
    <row r="6" spans="1:9" ht="12.75">
      <c r="A6" t="s">
        <v>220</v>
      </c>
      <c r="E6">
        <f>SUM(F6:AP6)</f>
        <v>12</v>
      </c>
      <c r="F6">
        <f>Totaaloverzicht!F67</f>
        <v>6</v>
      </c>
      <c r="G6">
        <f>Totaaloverzicht!G67</f>
        <v>3</v>
      </c>
      <c r="H6">
        <f>Totaaloverzicht!H67</f>
        <v>0</v>
      </c>
      <c r="I6">
        <f>Totaaloverzicht!I67</f>
        <v>3</v>
      </c>
    </row>
    <row r="7" spans="1:21" ht="12.75">
      <c r="A7" t="s">
        <v>112</v>
      </c>
      <c r="E7">
        <f aca="true" t="shared" si="0" ref="E7:E45">SUM(F7:AP7)</f>
        <v>34</v>
      </c>
      <c r="F7">
        <f>Totaaloverzicht!F47</f>
        <v>-1</v>
      </c>
      <c r="G7">
        <f>Totaaloverzicht!G47</f>
        <v>4</v>
      </c>
      <c r="H7">
        <f>Totaaloverzicht!H47</f>
        <v>0</v>
      </c>
      <c r="I7">
        <f>Totaaloverzicht!I47</f>
        <v>0</v>
      </c>
      <c r="J7">
        <f>Totaaloverzicht!J47</f>
        <v>8</v>
      </c>
      <c r="K7">
        <f>Totaaloverzicht!K47</f>
        <v>0</v>
      </c>
      <c r="L7">
        <f>Totaaloverzicht!L47</f>
        <v>5</v>
      </c>
      <c r="M7">
        <f>Totaaloverzicht!M47</f>
        <v>0</v>
      </c>
      <c r="N7">
        <f>Totaaloverzicht!N47</f>
        <v>3</v>
      </c>
      <c r="O7">
        <f>Totaaloverzicht!O47</f>
        <v>0</v>
      </c>
      <c r="P7">
        <f>Totaaloverzicht!P47</f>
        <v>6</v>
      </c>
      <c r="Q7">
        <f>Totaaloverzicht!Q47</f>
        <v>3</v>
      </c>
      <c r="R7">
        <f>Totaaloverzicht!R47</f>
        <v>3</v>
      </c>
      <c r="S7">
        <f>Totaaloverzicht!S47</f>
        <v>1</v>
      </c>
      <c r="T7">
        <f>Totaaloverzicht!T47</f>
        <v>1</v>
      </c>
      <c r="U7">
        <f>Totaaloverzicht!U47</f>
        <v>1</v>
      </c>
    </row>
    <row r="8" spans="1:13" ht="12.75">
      <c r="A8" t="s">
        <v>434</v>
      </c>
      <c r="E8">
        <f t="shared" si="0"/>
        <v>5</v>
      </c>
      <c r="F8">
        <f>Totaaloverzicht!F203</f>
        <v>-1</v>
      </c>
      <c r="G8">
        <f>Totaaloverzicht!G203</f>
        <v>3</v>
      </c>
      <c r="H8">
        <f>Totaaloverzicht!H203</f>
        <v>0</v>
      </c>
      <c r="I8">
        <f>Totaaloverzicht!I203</f>
        <v>3</v>
      </c>
      <c r="J8">
        <f>Totaaloverzicht!J203</f>
        <v>0</v>
      </c>
      <c r="K8">
        <f>Totaaloverzicht!K203</f>
        <v>0</v>
      </c>
      <c r="L8">
        <f>Totaaloverzicht!L203</f>
        <v>0</v>
      </c>
      <c r="M8">
        <f>Totaaloverzicht!M203</f>
        <v>0</v>
      </c>
    </row>
    <row r="9" spans="1:9" ht="12.75">
      <c r="A9" t="s">
        <v>327</v>
      </c>
      <c r="E9">
        <f t="shared" si="0"/>
        <v>0</v>
      </c>
      <c r="F9">
        <f>Totaaloverzicht!F294</f>
        <v>0</v>
      </c>
      <c r="G9">
        <f>Totaaloverzicht!G294</f>
        <v>0</v>
      </c>
      <c r="H9">
        <f>Totaaloverzicht!H294</f>
        <v>0</v>
      </c>
      <c r="I9">
        <f>Totaaloverzicht!I294</f>
        <v>0</v>
      </c>
    </row>
    <row r="10" spans="1:21" ht="12.75">
      <c r="A10" t="s">
        <v>479</v>
      </c>
      <c r="E10">
        <f t="shared" si="0"/>
        <v>36</v>
      </c>
      <c r="F10">
        <f>Totaaloverzicht!F493</f>
        <v>3</v>
      </c>
      <c r="G10">
        <f>Totaaloverzicht!G493</f>
        <v>0</v>
      </c>
      <c r="H10">
        <f>Totaaloverzicht!H493</f>
        <v>0</v>
      </c>
      <c r="I10">
        <f>Totaaloverzicht!I493</f>
        <v>6</v>
      </c>
      <c r="J10">
        <f>Totaaloverzicht!J493</f>
        <v>6</v>
      </c>
      <c r="K10">
        <f>Totaaloverzicht!K493</f>
        <v>3</v>
      </c>
      <c r="L10">
        <f>Totaaloverzicht!L493</f>
        <v>2</v>
      </c>
      <c r="M10">
        <f>Totaaloverzicht!M493</f>
        <v>0</v>
      </c>
      <c r="N10">
        <f>Totaaloverzicht!N493</f>
        <v>3</v>
      </c>
      <c r="O10">
        <f>Totaaloverzicht!O493</f>
        <v>4</v>
      </c>
      <c r="P10">
        <f>Totaaloverzicht!P493</f>
        <v>0</v>
      </c>
      <c r="Q10">
        <f>Totaaloverzicht!Q493</f>
        <v>5</v>
      </c>
      <c r="R10">
        <f>Totaaloverzicht!R493</f>
        <v>1</v>
      </c>
      <c r="S10">
        <f>Totaaloverzicht!S493</f>
        <v>3</v>
      </c>
      <c r="T10">
        <f>Totaaloverzicht!T493</f>
        <v>0</v>
      </c>
      <c r="U10">
        <f>Totaaloverzicht!U493</f>
        <v>0</v>
      </c>
    </row>
    <row r="11" spans="1:13" ht="12.75">
      <c r="A11" t="s">
        <v>90</v>
      </c>
      <c r="E11">
        <f t="shared" si="0"/>
        <v>26</v>
      </c>
      <c r="F11">
        <f>Totaaloverzicht!F17</f>
        <v>0</v>
      </c>
      <c r="G11">
        <f>Totaaloverzicht!G17</f>
        <v>9</v>
      </c>
      <c r="H11">
        <f>Totaaloverzicht!H17</f>
        <v>0</v>
      </c>
      <c r="I11">
        <f>Totaaloverzicht!I17</f>
        <v>8</v>
      </c>
      <c r="J11">
        <f>Totaaloverzicht!J17</f>
        <v>4</v>
      </c>
      <c r="K11">
        <f>Totaaloverzicht!K17</f>
        <v>5</v>
      </c>
      <c r="L11">
        <f>Totaaloverzicht!L17</f>
        <v>0</v>
      </c>
      <c r="M11">
        <f>Totaaloverzicht!M17</f>
        <v>0</v>
      </c>
    </row>
    <row r="12" spans="1:11" ht="12.75">
      <c r="A12" t="s">
        <v>468</v>
      </c>
      <c r="E12">
        <f t="shared" si="0"/>
        <v>9</v>
      </c>
      <c r="F12">
        <f>Totaaloverzicht!F425</f>
        <v>3</v>
      </c>
      <c r="G12">
        <f>Totaaloverzicht!G425</f>
        <v>3</v>
      </c>
      <c r="H12">
        <f>Totaaloverzicht!H425</f>
        <v>0</v>
      </c>
      <c r="I12">
        <f>Totaaloverzicht!I425</f>
        <v>3</v>
      </c>
      <c r="J12">
        <f>Totaaloverzicht!J425</f>
        <v>0</v>
      </c>
      <c r="K12">
        <f>Totaaloverzicht!K425</f>
        <v>0</v>
      </c>
    </row>
    <row r="13" spans="1:19" ht="12.75">
      <c r="A13" t="s">
        <v>517</v>
      </c>
      <c r="E13">
        <f t="shared" si="0"/>
        <v>21</v>
      </c>
      <c r="F13">
        <f>Totaaloverzicht!F539</f>
        <v>5</v>
      </c>
      <c r="G13">
        <f>Totaaloverzicht!G539</f>
        <v>3</v>
      </c>
      <c r="H13">
        <f>Totaaloverzicht!H539</f>
        <v>0</v>
      </c>
      <c r="I13">
        <f>Totaaloverzicht!I539</f>
        <v>4</v>
      </c>
      <c r="J13">
        <f>Totaaloverzicht!J539</f>
        <v>0</v>
      </c>
      <c r="K13">
        <f>Totaaloverzicht!K539</f>
        <v>0</v>
      </c>
      <c r="L13">
        <f>Totaaloverzicht!L539</f>
        <v>3</v>
      </c>
      <c r="M13">
        <f>Totaaloverzicht!M539</f>
        <v>0</v>
      </c>
      <c r="N13">
        <f>Totaaloverzicht!N539</f>
        <v>5</v>
      </c>
      <c r="O13">
        <f>Totaaloverzicht!O539</f>
        <v>1</v>
      </c>
      <c r="P13">
        <f>Totaaloverzicht!P539</f>
        <v>0</v>
      </c>
      <c r="Q13">
        <f>Totaaloverzicht!Q539</f>
        <v>0</v>
      </c>
      <c r="R13">
        <f>Totaaloverzicht!R539</f>
        <v>0</v>
      </c>
      <c r="S13">
        <f>Totaaloverzicht!S539</f>
        <v>0</v>
      </c>
    </row>
    <row r="14" spans="1:21" ht="12.75">
      <c r="A14" t="s">
        <v>395</v>
      </c>
      <c r="E14">
        <f t="shared" si="0"/>
        <v>26</v>
      </c>
      <c r="F14">
        <f>Totaaloverzicht!F375</f>
        <v>3</v>
      </c>
      <c r="G14">
        <f>Totaaloverzicht!G375</f>
        <v>0</v>
      </c>
      <c r="H14">
        <f>Totaaloverzicht!H375</f>
        <v>5</v>
      </c>
      <c r="I14">
        <f>Totaaloverzicht!I375</f>
        <v>3</v>
      </c>
      <c r="J14">
        <f>Totaaloverzicht!J375</f>
        <v>0</v>
      </c>
      <c r="K14">
        <f>Totaaloverzicht!K375</f>
        <v>1</v>
      </c>
      <c r="L14">
        <f>Totaaloverzicht!L375</f>
        <v>1</v>
      </c>
      <c r="M14">
        <f>Totaaloverzicht!M375</f>
        <v>0</v>
      </c>
      <c r="N14">
        <f>Totaaloverzicht!N375</f>
        <v>1</v>
      </c>
      <c r="O14">
        <f>Totaaloverzicht!O375</f>
        <v>0</v>
      </c>
      <c r="P14">
        <f>Totaaloverzicht!P375</f>
        <v>3</v>
      </c>
      <c r="Q14">
        <f>Totaaloverzicht!Q375</f>
        <v>5</v>
      </c>
      <c r="R14">
        <f>Totaaloverzicht!R375</f>
        <v>1</v>
      </c>
      <c r="S14">
        <f>Totaaloverzicht!S375</f>
        <v>3</v>
      </c>
      <c r="T14">
        <f>Totaaloverzicht!T375</f>
        <v>0</v>
      </c>
      <c r="U14">
        <f>Totaaloverzicht!U375</f>
        <v>0</v>
      </c>
    </row>
    <row r="15" spans="1:9" ht="12.75">
      <c r="A15" t="s">
        <v>420</v>
      </c>
      <c r="E15">
        <f t="shared" si="0"/>
        <v>13</v>
      </c>
      <c r="F15">
        <f>Totaaloverzicht!F514</f>
        <v>6</v>
      </c>
      <c r="G15">
        <f>Totaaloverzicht!G514</f>
        <v>0</v>
      </c>
      <c r="H15">
        <f>Totaaloverzicht!H514</f>
        <v>0</v>
      </c>
      <c r="I15">
        <f>Totaaloverzicht!I514</f>
        <v>7</v>
      </c>
    </row>
    <row r="16" spans="1:42" ht="12.75">
      <c r="A16" t="s">
        <v>193</v>
      </c>
      <c r="B16" t="s">
        <v>65</v>
      </c>
      <c r="C16" t="s">
        <v>529</v>
      </c>
      <c r="D16">
        <v>3000000</v>
      </c>
      <c r="E16">
        <f t="shared" si="0"/>
        <v>92</v>
      </c>
      <c r="F16">
        <f>Totaaloverzicht!F459</f>
        <v>0</v>
      </c>
      <c r="G16">
        <f>Totaaloverzicht!G459</f>
        <v>3</v>
      </c>
      <c r="H16">
        <f>Totaaloverzicht!H459</f>
        <v>0</v>
      </c>
      <c r="I16">
        <f>Totaaloverzicht!I459</f>
        <v>4</v>
      </c>
      <c r="J16">
        <f>Totaaloverzicht!J459</f>
        <v>6</v>
      </c>
      <c r="K16">
        <f>Totaaloverzicht!K459</f>
        <v>6</v>
      </c>
      <c r="L16">
        <f>Totaaloverzicht!L459</f>
        <v>3</v>
      </c>
      <c r="M16">
        <f>Totaaloverzicht!M459</f>
        <v>0</v>
      </c>
      <c r="N16">
        <f>Totaaloverzicht!N459</f>
        <v>4</v>
      </c>
      <c r="O16">
        <f>Totaaloverzicht!O459</f>
        <v>3</v>
      </c>
      <c r="P16">
        <f>Totaaloverzicht!P459</f>
        <v>0</v>
      </c>
      <c r="Q16">
        <f>Totaaloverzicht!Q459</f>
        <v>0</v>
      </c>
      <c r="R16">
        <f>Totaaloverzicht!R459</f>
        <v>9</v>
      </c>
      <c r="S16">
        <f>Totaaloverzicht!S459</f>
        <v>2</v>
      </c>
      <c r="T16">
        <f>Totaaloverzicht!T459</f>
        <v>6</v>
      </c>
      <c r="U16">
        <f>Totaaloverzicht!U459</f>
        <v>0</v>
      </c>
      <c r="V16">
        <f>Totaaloverzicht!V459</f>
        <v>0</v>
      </c>
      <c r="W16">
        <f>Totaaloverzicht!W459</f>
        <v>3</v>
      </c>
      <c r="X16">
        <f>Totaaloverzicht!X459</f>
        <v>6</v>
      </c>
      <c r="Y16">
        <f>Totaaloverzicht!Y459</f>
        <v>0</v>
      </c>
      <c r="Z16">
        <f>Totaaloverzicht!Z459</f>
        <v>6</v>
      </c>
      <c r="AA16">
        <f>Totaaloverzicht!AA459</f>
        <v>0</v>
      </c>
      <c r="AB16">
        <f>Totaaloverzicht!AB459</f>
        <v>0</v>
      </c>
      <c r="AC16">
        <f>Totaaloverzicht!AC459</f>
        <v>7</v>
      </c>
      <c r="AD16">
        <f>Totaaloverzicht!AD459</f>
        <v>3</v>
      </c>
      <c r="AE16">
        <f>Totaaloverzicht!AE459</f>
        <v>3</v>
      </c>
      <c r="AF16">
        <f>Totaaloverzicht!AF459</f>
        <v>0</v>
      </c>
      <c r="AG16">
        <f>Totaaloverzicht!AG459</f>
        <v>0</v>
      </c>
      <c r="AH16">
        <f>Totaaloverzicht!AH459</f>
        <v>1</v>
      </c>
      <c r="AI16">
        <f>Totaaloverzicht!AI459</f>
        <v>0</v>
      </c>
      <c r="AJ16">
        <f>Totaaloverzicht!AJ459</f>
        <v>1</v>
      </c>
      <c r="AK16">
        <f>Totaaloverzicht!AK459</f>
        <v>3</v>
      </c>
      <c r="AL16">
        <f>Totaaloverzicht!AL459</f>
        <v>6</v>
      </c>
      <c r="AM16">
        <f>Totaaloverzicht!AM459</f>
        <v>3</v>
      </c>
      <c r="AN16">
        <f>Totaaloverzicht!AN459</f>
        <v>0</v>
      </c>
      <c r="AO16">
        <f>Totaaloverzicht!AO459</f>
        <v>4</v>
      </c>
      <c r="AP16">
        <f>Totaaloverzicht!AP459</f>
        <v>0</v>
      </c>
    </row>
    <row r="17" spans="1:11" ht="12.75">
      <c r="A17" t="s">
        <v>303</v>
      </c>
      <c r="E17">
        <f t="shared" si="0"/>
        <v>0</v>
      </c>
      <c r="J17">
        <f>Totaaloverzicht!J264</f>
        <v>0</v>
      </c>
      <c r="K17">
        <f>Totaaloverzicht!K264</f>
        <v>0</v>
      </c>
    </row>
    <row r="18" spans="1:13" ht="12.75">
      <c r="A18" t="s">
        <v>344</v>
      </c>
      <c r="E18">
        <f t="shared" si="0"/>
        <v>9</v>
      </c>
      <c r="J18">
        <f>Totaaloverzicht!J313</f>
        <v>6</v>
      </c>
      <c r="K18">
        <f>Totaaloverzicht!K313</f>
        <v>0</v>
      </c>
      <c r="L18">
        <f>Totaaloverzicht!L313</f>
        <v>3</v>
      </c>
      <c r="M18">
        <f>Totaaloverzicht!M313</f>
        <v>0</v>
      </c>
    </row>
    <row r="19" spans="1:19" ht="12.75">
      <c r="A19" t="s">
        <v>344</v>
      </c>
      <c r="E19">
        <f t="shared" si="0"/>
        <v>16</v>
      </c>
      <c r="Q19">
        <f>Totaaloverzicht!Q313</f>
        <v>3</v>
      </c>
      <c r="R19">
        <f>Totaaloverzicht!R313</f>
        <v>4</v>
      </c>
      <c r="S19">
        <f>Totaaloverzicht!S313</f>
        <v>9</v>
      </c>
    </row>
    <row r="20" spans="1:19" ht="12.75">
      <c r="A20" t="s">
        <v>272</v>
      </c>
      <c r="E20">
        <f t="shared" si="0"/>
        <v>18</v>
      </c>
      <c r="J20">
        <f>Totaaloverzicht!J231</f>
        <v>9</v>
      </c>
      <c r="K20">
        <f>Totaaloverzicht!K231</f>
        <v>6</v>
      </c>
      <c r="L20">
        <f>Totaaloverzicht!L231</f>
        <v>0</v>
      </c>
      <c r="M20">
        <f>Totaaloverzicht!M231</f>
        <v>0</v>
      </c>
      <c r="N20">
        <f>Totaaloverzicht!N231</f>
        <v>0</v>
      </c>
      <c r="O20">
        <f>Totaaloverzicht!O231</f>
        <v>0</v>
      </c>
      <c r="P20">
        <f>Totaaloverzicht!P231</f>
        <v>2</v>
      </c>
      <c r="Q20">
        <f>Totaaloverzicht!Q231</f>
        <v>1</v>
      </c>
      <c r="R20">
        <f>Totaaloverzicht!R231</f>
        <v>0</v>
      </c>
      <c r="S20">
        <f>Totaaloverzicht!S231</f>
        <v>0</v>
      </c>
    </row>
    <row r="21" spans="1:42" ht="12.75">
      <c r="A21" t="s">
        <v>463</v>
      </c>
      <c r="B21" t="s">
        <v>44</v>
      </c>
      <c r="C21" t="s">
        <v>528</v>
      </c>
      <c r="D21">
        <v>1000000</v>
      </c>
      <c r="E21">
        <f t="shared" si="0"/>
        <v>71</v>
      </c>
      <c r="L21">
        <f>Totaaloverzicht!L420</f>
        <v>4</v>
      </c>
      <c r="M21">
        <f>Totaaloverzicht!M420</f>
        <v>0</v>
      </c>
      <c r="N21">
        <f>Totaaloverzicht!N420</f>
        <v>0</v>
      </c>
      <c r="O21">
        <f>Totaaloverzicht!O420</f>
        <v>4</v>
      </c>
      <c r="P21">
        <f>Totaaloverzicht!P420</f>
        <v>7</v>
      </c>
      <c r="Q21">
        <f>Totaaloverzicht!Q420</f>
        <v>5</v>
      </c>
      <c r="R21">
        <f>Totaaloverzicht!R420</f>
        <v>0</v>
      </c>
      <c r="S21">
        <f>Totaaloverzicht!S420</f>
        <v>0</v>
      </c>
      <c r="T21">
        <f>Totaaloverzicht!T420</f>
        <v>1</v>
      </c>
      <c r="U21">
        <f>Totaaloverzicht!U420</f>
        <v>11</v>
      </c>
      <c r="V21">
        <f>Totaaloverzicht!V420</f>
        <v>0</v>
      </c>
      <c r="W21">
        <f>Totaaloverzicht!W420</f>
        <v>4</v>
      </c>
      <c r="X21">
        <f>Totaaloverzicht!X420</f>
        <v>0</v>
      </c>
      <c r="Y21">
        <f>Totaaloverzicht!Y420</f>
        <v>0</v>
      </c>
      <c r="Z21">
        <f>Totaaloverzicht!Z420</f>
        <v>4</v>
      </c>
      <c r="AA21">
        <f>Totaaloverzicht!AA420</f>
        <v>4</v>
      </c>
      <c r="AB21">
        <f>Totaaloverzicht!AB420</f>
        <v>1</v>
      </c>
      <c r="AC21">
        <f>Totaaloverzicht!AC420</f>
        <v>7</v>
      </c>
      <c r="AD21">
        <f>Totaaloverzicht!AD420</f>
        <v>9</v>
      </c>
      <c r="AE21">
        <f>Totaaloverzicht!AE420</f>
        <v>0</v>
      </c>
      <c r="AF21">
        <f>Totaaloverzicht!AF420</f>
        <v>0</v>
      </c>
      <c r="AG21">
        <f>Totaaloverzicht!AG420</f>
        <v>0</v>
      </c>
      <c r="AH21">
        <f>Totaaloverzicht!AH420</f>
        <v>0</v>
      </c>
      <c r="AI21">
        <f>Totaaloverzicht!AI420</f>
        <v>7</v>
      </c>
      <c r="AJ21">
        <f>Totaaloverzicht!AJ420</f>
        <v>0</v>
      </c>
      <c r="AK21">
        <f>Totaaloverzicht!AK420</f>
        <v>1</v>
      </c>
      <c r="AL21">
        <f>Totaaloverzicht!AL420</f>
        <v>2</v>
      </c>
      <c r="AM21">
        <f>Totaaloverzicht!AM420</f>
        <v>0</v>
      </c>
      <c r="AN21">
        <f>Totaaloverzicht!AN420</f>
        <v>0</v>
      </c>
      <c r="AO21">
        <f>Totaaloverzicht!AO420</f>
        <v>0</v>
      </c>
      <c r="AP21">
        <f>Totaaloverzicht!AP420</f>
        <v>0</v>
      </c>
    </row>
    <row r="22" spans="1:14" ht="12.75">
      <c r="A22" t="s">
        <v>231</v>
      </c>
      <c r="E22">
        <f t="shared" si="0"/>
        <v>6</v>
      </c>
      <c r="L22">
        <f>Totaaloverzicht!L78</f>
        <v>3</v>
      </c>
      <c r="M22">
        <f>Totaaloverzicht!M78</f>
        <v>0</v>
      </c>
      <c r="N22">
        <f>Totaaloverzicht!N78</f>
        <v>3</v>
      </c>
    </row>
    <row r="23" spans="1:21" ht="12.75">
      <c r="A23" t="s">
        <v>440</v>
      </c>
      <c r="E23">
        <f t="shared" si="0"/>
        <v>19</v>
      </c>
      <c r="N23">
        <f>Totaaloverzicht!N211</f>
        <v>1</v>
      </c>
      <c r="O23">
        <f>Totaaloverzicht!O211</f>
        <v>0</v>
      </c>
      <c r="P23">
        <f>Totaaloverzicht!P211</f>
        <v>7</v>
      </c>
      <c r="Q23">
        <f>Totaaloverzicht!Q211</f>
        <v>5</v>
      </c>
      <c r="R23">
        <f>Totaaloverzicht!R211</f>
        <v>0</v>
      </c>
      <c r="S23">
        <f>Totaaloverzicht!S211</f>
        <v>0</v>
      </c>
      <c r="T23">
        <f>Totaaloverzicht!T211</f>
        <v>1</v>
      </c>
      <c r="U23">
        <f>Totaaloverzicht!U211</f>
        <v>5</v>
      </c>
    </row>
    <row r="24" spans="1:21" ht="12.75">
      <c r="A24" t="s">
        <v>82</v>
      </c>
      <c r="E24">
        <f t="shared" si="0"/>
        <v>18</v>
      </c>
      <c r="N24">
        <f>Totaaloverzicht!N6</f>
        <v>1</v>
      </c>
      <c r="O24">
        <f>Totaaloverzicht!O6</f>
        <v>4</v>
      </c>
      <c r="P24">
        <f>Totaaloverzicht!P6</f>
        <v>1</v>
      </c>
      <c r="Q24">
        <f>Totaaloverzicht!Q6</f>
        <v>0</v>
      </c>
      <c r="R24">
        <f>Totaaloverzicht!R6</f>
        <v>4</v>
      </c>
      <c r="S24">
        <f>Totaaloverzicht!S6</f>
        <v>4</v>
      </c>
      <c r="T24">
        <f>Totaaloverzicht!T6</f>
        <v>0</v>
      </c>
      <c r="U24">
        <f>Totaaloverzicht!U6</f>
        <v>4</v>
      </c>
    </row>
    <row r="25" spans="1:16" ht="12.75">
      <c r="A25" t="s">
        <v>346</v>
      </c>
      <c r="E25">
        <f t="shared" si="0"/>
        <v>2</v>
      </c>
      <c r="N25">
        <f>Totaaloverzicht!N315</f>
        <v>1</v>
      </c>
      <c r="O25">
        <f>Totaaloverzicht!O315</f>
        <v>0</v>
      </c>
      <c r="P25">
        <f>Totaaloverzicht!P315</f>
        <v>1</v>
      </c>
    </row>
    <row r="26" spans="1:42" ht="12.75">
      <c r="A26" t="s">
        <v>346</v>
      </c>
      <c r="B26" t="s">
        <v>42</v>
      </c>
      <c r="C26" t="s">
        <v>529</v>
      </c>
      <c r="D26">
        <v>3500000</v>
      </c>
      <c r="E26">
        <f t="shared" si="0"/>
        <v>95</v>
      </c>
      <c r="W26">
        <f>Totaaloverzicht!W315</f>
        <v>11</v>
      </c>
      <c r="X26">
        <f>Totaaloverzicht!X315</f>
        <v>4</v>
      </c>
      <c r="Y26">
        <f>Totaaloverzicht!Y315</f>
        <v>12</v>
      </c>
      <c r="Z26">
        <f>Totaaloverzicht!Z315</f>
        <v>14</v>
      </c>
      <c r="AA26">
        <f>Totaaloverzicht!AA315</f>
        <v>9</v>
      </c>
      <c r="AB26">
        <f>Totaaloverzicht!AB315</f>
        <v>3</v>
      </c>
      <c r="AC26">
        <f>Totaaloverzicht!AC315</f>
        <v>3</v>
      </c>
      <c r="AD26">
        <f>Totaaloverzicht!AD315</f>
        <v>1</v>
      </c>
      <c r="AE26">
        <f>Totaaloverzicht!AE315</f>
        <v>0</v>
      </c>
      <c r="AF26">
        <f>Totaaloverzicht!AF315</f>
        <v>8</v>
      </c>
      <c r="AG26">
        <f>Totaaloverzicht!AG315</f>
        <v>3</v>
      </c>
      <c r="AH26">
        <f>Totaaloverzicht!AH315</f>
        <v>3</v>
      </c>
      <c r="AI26">
        <f>Totaaloverzicht!AI315</f>
        <v>1</v>
      </c>
      <c r="AJ26">
        <f>Totaaloverzicht!AJ315</f>
        <v>6</v>
      </c>
      <c r="AK26">
        <f>Totaaloverzicht!AK315</f>
        <v>1</v>
      </c>
      <c r="AL26">
        <f>Totaaloverzicht!AL315</f>
        <v>6</v>
      </c>
      <c r="AM26">
        <f>Totaaloverzicht!AM315</f>
        <v>4</v>
      </c>
      <c r="AN26">
        <f>Totaaloverzicht!AN315</f>
        <v>3</v>
      </c>
      <c r="AO26">
        <f>Totaaloverzicht!AO315</f>
        <v>3</v>
      </c>
      <c r="AP26">
        <f>Totaaloverzicht!AP315</f>
        <v>0</v>
      </c>
    </row>
    <row r="27" spans="1:19" ht="12.75">
      <c r="A27" t="s">
        <v>226</v>
      </c>
      <c r="E27">
        <f t="shared" si="0"/>
        <v>20</v>
      </c>
      <c r="O27">
        <f>Totaaloverzicht!O73</f>
        <v>4</v>
      </c>
      <c r="P27">
        <f>Totaaloverzicht!P73</f>
        <v>3</v>
      </c>
      <c r="Q27">
        <f>Totaaloverzicht!Q73</f>
        <v>13</v>
      </c>
      <c r="R27">
        <f>Totaaloverzicht!R73</f>
        <v>0</v>
      </c>
      <c r="S27">
        <f>Totaaloverzicht!S73</f>
        <v>0</v>
      </c>
    </row>
    <row r="28" spans="1:21" ht="12.75">
      <c r="A28" t="s">
        <v>220</v>
      </c>
      <c r="E28">
        <f t="shared" si="0"/>
        <v>9</v>
      </c>
      <c r="T28">
        <f>Totaaloverzicht!T67</f>
        <v>6</v>
      </c>
      <c r="U28">
        <f>Totaaloverzicht!U67</f>
        <v>3</v>
      </c>
    </row>
    <row r="29" spans="1:21" ht="12.75">
      <c r="A29" t="s">
        <v>283</v>
      </c>
      <c r="E29">
        <f t="shared" si="0"/>
        <v>2</v>
      </c>
      <c r="T29">
        <f>Totaaloverzicht!T243</f>
        <v>2</v>
      </c>
      <c r="U29">
        <f>Totaaloverzicht!U243</f>
        <v>0</v>
      </c>
    </row>
    <row r="30" spans="1:20" ht="12.75">
      <c r="A30" t="s">
        <v>317</v>
      </c>
      <c r="E30">
        <f t="shared" si="0"/>
        <v>-4</v>
      </c>
      <c r="T30">
        <f>Totaaloverzicht!T282</f>
        <v>-4</v>
      </c>
    </row>
    <row r="31" spans="1:21" ht="12.75">
      <c r="A31" t="s">
        <v>328</v>
      </c>
      <c r="E31">
        <f t="shared" si="0"/>
        <v>2</v>
      </c>
      <c r="T31">
        <f>Totaaloverzicht!T296</f>
        <v>2</v>
      </c>
      <c r="U31">
        <f>Totaaloverzicht!U296</f>
        <v>0</v>
      </c>
    </row>
    <row r="32" spans="1:21" ht="12.75">
      <c r="A32" t="s">
        <v>422</v>
      </c>
      <c r="E32">
        <f t="shared" si="0"/>
        <v>-1</v>
      </c>
      <c r="U32">
        <f>Totaaloverzicht!U406</f>
        <v>-1</v>
      </c>
    </row>
    <row r="33" spans="1:22" ht="12.75">
      <c r="A33" t="s">
        <v>126</v>
      </c>
      <c r="E33">
        <f t="shared" si="0"/>
        <v>1</v>
      </c>
      <c r="V33">
        <f>Totaaloverzicht!V64</f>
        <v>1</v>
      </c>
    </row>
    <row r="34" spans="1:32" ht="12.75">
      <c r="A34" t="s">
        <v>495</v>
      </c>
      <c r="E34">
        <f t="shared" si="0"/>
        <v>11</v>
      </c>
      <c r="V34">
        <f>Totaaloverzicht!V510</f>
        <v>1</v>
      </c>
      <c r="W34">
        <f>Totaaloverzicht!W510</f>
        <v>4</v>
      </c>
      <c r="X34">
        <f>Totaaloverzicht!X510</f>
        <v>0</v>
      </c>
      <c r="Y34">
        <f>Totaaloverzicht!Y510</f>
        <v>0</v>
      </c>
      <c r="Z34">
        <f>Totaaloverzicht!Z510</f>
        <v>1</v>
      </c>
      <c r="AA34">
        <f>Totaaloverzicht!AA510</f>
        <v>0</v>
      </c>
      <c r="AB34">
        <f>Totaaloverzicht!AB510</f>
        <v>0</v>
      </c>
      <c r="AC34">
        <f>Totaaloverzicht!AC510</f>
        <v>0</v>
      </c>
      <c r="AD34">
        <f>Totaaloverzicht!AD510</f>
        <v>1</v>
      </c>
      <c r="AE34">
        <f>Totaaloverzicht!AE510</f>
        <v>1</v>
      </c>
      <c r="AF34">
        <f>Totaaloverzicht!AF510</f>
        <v>3</v>
      </c>
    </row>
    <row r="35" spans="1:42" ht="12.75">
      <c r="A35" t="s">
        <v>89</v>
      </c>
      <c r="B35" t="s">
        <v>38</v>
      </c>
      <c r="C35" t="s">
        <v>528</v>
      </c>
      <c r="D35">
        <v>3500000</v>
      </c>
      <c r="E35">
        <f t="shared" si="0"/>
        <v>53</v>
      </c>
      <c r="V35">
        <f>Totaaloverzicht!V16</f>
        <v>0</v>
      </c>
      <c r="W35">
        <f>Totaaloverzicht!W16</f>
        <v>7</v>
      </c>
      <c r="X35">
        <f>Totaaloverzicht!X16</f>
        <v>0</v>
      </c>
      <c r="Y35">
        <f>Totaaloverzicht!Y16</f>
        <v>0</v>
      </c>
      <c r="Z35">
        <f>Totaaloverzicht!Z16</f>
        <v>3</v>
      </c>
      <c r="AA35">
        <f>Totaaloverzicht!AA16</f>
        <v>1</v>
      </c>
      <c r="AB35">
        <f>Totaaloverzicht!AB16</f>
        <v>7</v>
      </c>
      <c r="AC35">
        <f>Totaaloverzicht!AC16</f>
        <v>7</v>
      </c>
      <c r="AD35">
        <f>Totaaloverzicht!AD16</f>
        <v>3</v>
      </c>
      <c r="AE35">
        <f>Totaaloverzicht!AE16</f>
        <v>1</v>
      </c>
      <c r="AF35">
        <f>Totaaloverzicht!AF16</f>
        <v>3</v>
      </c>
      <c r="AG35">
        <f>Totaaloverzicht!AG16</f>
        <v>0</v>
      </c>
      <c r="AH35">
        <f>Totaaloverzicht!AH16</f>
        <v>0</v>
      </c>
      <c r="AI35">
        <f>Totaaloverzicht!AI16</f>
        <v>1</v>
      </c>
      <c r="AJ35" t="str">
        <f>Totaaloverzicht!AJ16</f>
        <v> </v>
      </c>
      <c r="AK35">
        <f>Totaaloverzicht!AK16</f>
        <v>3</v>
      </c>
      <c r="AL35">
        <f>Totaaloverzicht!AL16</f>
        <v>3</v>
      </c>
      <c r="AM35">
        <f>Totaaloverzicht!AM16</f>
        <v>2</v>
      </c>
      <c r="AN35">
        <f>Totaaloverzicht!AN16</f>
        <v>9</v>
      </c>
      <c r="AO35">
        <f>Totaaloverzicht!AO16</f>
        <v>3</v>
      </c>
      <c r="AP35">
        <f>Totaaloverzicht!AP16</f>
        <v>0</v>
      </c>
    </row>
    <row r="36" spans="1:42" ht="12.75">
      <c r="A36" t="s">
        <v>237</v>
      </c>
      <c r="B36" t="s">
        <v>40</v>
      </c>
      <c r="C36" t="s">
        <v>528</v>
      </c>
      <c r="D36">
        <v>2500000</v>
      </c>
      <c r="E36">
        <f t="shared" si="0"/>
        <v>62</v>
      </c>
      <c r="V36">
        <f>Totaaloverzicht!V85</f>
        <v>7</v>
      </c>
      <c r="W36">
        <f>Totaaloverzicht!W85</f>
        <v>7</v>
      </c>
      <c r="X36">
        <f>Totaaloverzicht!X85</f>
        <v>0</v>
      </c>
      <c r="Y36">
        <f>Totaaloverzicht!Y85</f>
        <v>7</v>
      </c>
      <c r="Z36">
        <f>Totaaloverzicht!Z85</f>
        <v>8</v>
      </c>
      <c r="AA36">
        <f>Totaaloverzicht!AA85</f>
        <v>3</v>
      </c>
      <c r="AB36">
        <f>Totaaloverzicht!AB85</f>
        <v>0</v>
      </c>
      <c r="AC36">
        <f>Totaaloverzicht!AC85</f>
        <v>0</v>
      </c>
      <c r="AD36">
        <f>Totaaloverzicht!AD85</f>
        <v>1</v>
      </c>
      <c r="AE36">
        <f>Totaaloverzicht!AE85</f>
        <v>0</v>
      </c>
      <c r="AF36">
        <f>Totaaloverzicht!AF85</f>
        <v>9</v>
      </c>
      <c r="AG36">
        <f>Totaaloverzicht!AG85</f>
        <v>0</v>
      </c>
      <c r="AH36">
        <f>Totaaloverzicht!AH85</f>
        <v>0</v>
      </c>
      <c r="AI36">
        <f>Totaaloverzicht!AI85</f>
        <v>0</v>
      </c>
      <c r="AJ36">
        <f>Totaaloverzicht!AJ85</f>
        <v>11</v>
      </c>
      <c r="AK36">
        <f>Totaaloverzicht!AK85</f>
        <v>0</v>
      </c>
      <c r="AL36">
        <f>Totaaloverzicht!AL85</f>
        <v>0</v>
      </c>
      <c r="AM36">
        <f>Totaaloverzicht!AM85</f>
        <v>6</v>
      </c>
      <c r="AN36">
        <f>Totaaloverzicht!AN85</f>
        <v>0</v>
      </c>
      <c r="AO36">
        <f>Totaaloverzicht!AO85</f>
        <v>3</v>
      </c>
      <c r="AP36">
        <f>Totaaloverzicht!AP85</f>
        <v>0</v>
      </c>
    </row>
    <row r="37" spans="1:42" ht="12.75">
      <c r="A37" t="s">
        <v>430</v>
      </c>
      <c r="B37" t="s">
        <v>67</v>
      </c>
      <c r="C37" t="s">
        <v>527</v>
      </c>
      <c r="D37">
        <v>1500000</v>
      </c>
      <c r="E37">
        <f t="shared" si="0"/>
        <v>41</v>
      </c>
      <c r="V37">
        <f>Totaaloverzicht!V199</f>
        <v>2</v>
      </c>
      <c r="W37">
        <f>Totaaloverzicht!W199</f>
        <v>4</v>
      </c>
      <c r="X37">
        <f>Totaaloverzicht!X199</f>
        <v>0</v>
      </c>
      <c r="Y37">
        <f>Totaaloverzicht!Y199</f>
        <v>0</v>
      </c>
      <c r="Z37">
        <f>Totaaloverzicht!Z199</f>
        <v>4</v>
      </c>
      <c r="AA37">
        <f>Totaaloverzicht!AA199</f>
        <v>0</v>
      </c>
      <c r="AB37">
        <f>Totaaloverzicht!AB199</f>
        <v>2</v>
      </c>
      <c r="AC37">
        <f>Totaaloverzicht!AC199</f>
        <v>6</v>
      </c>
      <c r="AD37">
        <f>Totaaloverzicht!AD199</f>
        <v>2</v>
      </c>
      <c r="AE37">
        <f>Totaaloverzicht!AE199</f>
        <v>4</v>
      </c>
      <c r="AF37">
        <f>Totaaloverzicht!AF199</f>
        <v>1</v>
      </c>
      <c r="AG37">
        <f>Totaaloverzicht!AG199</f>
        <v>3</v>
      </c>
      <c r="AH37">
        <f>Totaaloverzicht!AH199</f>
        <v>0</v>
      </c>
      <c r="AI37">
        <f>Totaaloverzicht!AI199</f>
        <v>0</v>
      </c>
      <c r="AJ37">
        <f>Totaaloverzicht!AJ199</f>
        <v>8</v>
      </c>
      <c r="AK37">
        <f>Totaaloverzicht!AK199</f>
        <v>3</v>
      </c>
      <c r="AL37">
        <f>Totaaloverzicht!AL199</f>
        <v>0</v>
      </c>
      <c r="AM37">
        <f>Totaaloverzicht!AM199</f>
        <v>0</v>
      </c>
      <c r="AN37">
        <f>Totaaloverzicht!AN199</f>
        <v>1</v>
      </c>
      <c r="AO37">
        <f>Totaaloverzicht!AO199</f>
        <v>1</v>
      </c>
      <c r="AP37">
        <f>Totaaloverzicht!AP199</f>
        <v>0</v>
      </c>
    </row>
    <row r="38" spans="1:42" ht="12.75">
      <c r="A38" t="s">
        <v>275</v>
      </c>
      <c r="B38" t="s">
        <v>271</v>
      </c>
      <c r="C38" t="s">
        <v>527</v>
      </c>
      <c r="D38">
        <v>750000</v>
      </c>
      <c r="E38">
        <f t="shared" si="0"/>
        <v>39</v>
      </c>
      <c r="V38">
        <f>Totaaloverzicht!V234</f>
        <v>0</v>
      </c>
      <c r="W38">
        <f>Totaaloverzicht!W234</f>
        <v>4</v>
      </c>
      <c r="X38">
        <f>Totaaloverzicht!X234</f>
        <v>0</v>
      </c>
      <c r="Y38">
        <f>Totaaloverzicht!Y234</f>
        <v>-1</v>
      </c>
      <c r="Z38">
        <f>Totaaloverzicht!Z234</f>
        <v>2</v>
      </c>
      <c r="AA38">
        <f>Totaaloverzicht!AA234</f>
        <v>0</v>
      </c>
      <c r="AB38">
        <f>Totaaloverzicht!AB234</f>
        <v>0</v>
      </c>
      <c r="AC38">
        <f>Totaaloverzicht!AC234</f>
        <v>4</v>
      </c>
      <c r="AD38">
        <f>Totaaloverzicht!AD234</f>
        <v>2</v>
      </c>
      <c r="AE38">
        <f>Totaaloverzicht!AE234</f>
        <v>0</v>
      </c>
      <c r="AF38">
        <f>Totaaloverzicht!AF234</f>
        <v>1</v>
      </c>
      <c r="AG38">
        <f>Totaaloverzicht!AG234</f>
        <v>4</v>
      </c>
      <c r="AH38">
        <f>Totaaloverzicht!AH234</f>
        <v>4</v>
      </c>
      <c r="AI38">
        <f>Totaaloverzicht!AI234</f>
        <v>0</v>
      </c>
      <c r="AJ38">
        <f>Totaaloverzicht!AJ234</f>
        <v>7</v>
      </c>
      <c r="AK38">
        <f>Totaaloverzicht!AK234</f>
        <v>0</v>
      </c>
      <c r="AL38">
        <f>Totaaloverzicht!AL234</f>
        <v>2</v>
      </c>
      <c r="AM38">
        <f>Totaaloverzicht!AM234</f>
        <v>4</v>
      </c>
      <c r="AN38">
        <f>Totaaloverzicht!AN234</f>
        <v>6</v>
      </c>
      <c r="AO38">
        <f>Totaaloverzicht!AO234</f>
        <v>0</v>
      </c>
      <c r="AP38">
        <f>Totaaloverzicht!AP234</f>
        <v>0</v>
      </c>
    </row>
    <row r="39" spans="1:26" ht="12.75">
      <c r="A39" t="s">
        <v>301</v>
      </c>
      <c r="E39">
        <f t="shared" si="0"/>
        <v>-1</v>
      </c>
      <c r="V39">
        <f>Totaaloverzicht!V262</f>
        <v>2</v>
      </c>
      <c r="W39">
        <f>Totaaloverzicht!W262</f>
        <v>0</v>
      </c>
      <c r="X39">
        <f>Totaaloverzicht!X262</f>
        <v>-1</v>
      </c>
      <c r="Y39">
        <f>Totaaloverzicht!Y262</f>
        <v>0</v>
      </c>
      <c r="Z39">
        <f>Totaaloverzicht!Z262</f>
        <v>-2</v>
      </c>
    </row>
    <row r="40" spans="1:32" ht="12.75">
      <c r="A40" t="s">
        <v>405</v>
      </c>
      <c r="E40">
        <f t="shared" si="0"/>
        <v>11</v>
      </c>
      <c r="V40">
        <f>Totaaloverzicht!V387</f>
        <v>0</v>
      </c>
      <c r="W40">
        <f>Totaaloverzicht!W387</f>
        <v>8</v>
      </c>
      <c r="X40">
        <f>Totaaloverzicht!X387</f>
        <v>0</v>
      </c>
      <c r="Y40">
        <f>Totaaloverzicht!Y387</f>
        <v>0</v>
      </c>
      <c r="Z40">
        <f>Totaaloverzicht!Z387</f>
        <v>-1</v>
      </c>
      <c r="AA40">
        <f>Totaaloverzicht!AA387</f>
        <v>0</v>
      </c>
      <c r="AB40">
        <f>Totaaloverzicht!AB387</f>
        <v>1</v>
      </c>
      <c r="AC40">
        <f>Totaaloverzicht!AC387</f>
        <v>0</v>
      </c>
      <c r="AD40">
        <f>Totaaloverzicht!AD387</f>
        <v>0</v>
      </c>
      <c r="AE40">
        <f>Totaaloverzicht!AE387</f>
        <v>0</v>
      </c>
      <c r="AF40">
        <f>Totaaloverzicht!AF387</f>
        <v>3</v>
      </c>
    </row>
    <row r="41" spans="1:42" ht="12.75">
      <c r="A41" t="s">
        <v>374</v>
      </c>
      <c r="B41" t="s">
        <v>69</v>
      </c>
      <c r="C41" t="s">
        <v>530</v>
      </c>
      <c r="D41">
        <v>750000</v>
      </c>
      <c r="E41">
        <f t="shared" si="0"/>
        <v>51</v>
      </c>
      <c r="V41">
        <f>Totaaloverzicht!V350</f>
        <v>0</v>
      </c>
      <c r="W41">
        <f>Totaaloverzicht!W350</f>
        <v>1</v>
      </c>
      <c r="X41">
        <f>Totaaloverzicht!X350</f>
        <v>0</v>
      </c>
      <c r="Y41">
        <f>Totaaloverzicht!Y350</f>
        <v>0</v>
      </c>
      <c r="Z41">
        <f>Totaaloverzicht!Z350</f>
        <v>6</v>
      </c>
      <c r="AA41">
        <f>Totaaloverzicht!AA350</f>
        <v>6</v>
      </c>
      <c r="AB41">
        <f>Totaaloverzicht!AB350</f>
        <v>1</v>
      </c>
      <c r="AC41">
        <f>Totaaloverzicht!AC350</f>
        <v>6</v>
      </c>
      <c r="AD41">
        <f>Totaaloverzicht!AD350</f>
        <v>4</v>
      </c>
      <c r="AE41">
        <f>Totaaloverzicht!AE350</f>
        <v>3</v>
      </c>
      <c r="AF41">
        <f>Totaaloverzicht!AF350</f>
        <v>3</v>
      </c>
      <c r="AG41">
        <f>Totaaloverzicht!AG350</f>
        <v>6</v>
      </c>
      <c r="AH41">
        <f>Totaaloverzicht!AH350</f>
        <v>1</v>
      </c>
      <c r="AI41">
        <f>Totaaloverzicht!AI350</f>
        <v>1</v>
      </c>
      <c r="AJ41">
        <f>Totaaloverzicht!AJ350</f>
        <v>0</v>
      </c>
      <c r="AK41">
        <f>Totaaloverzicht!AK350</f>
        <v>0</v>
      </c>
      <c r="AL41">
        <f>Totaaloverzicht!AL350</f>
        <v>1</v>
      </c>
      <c r="AM41">
        <f>Totaaloverzicht!AM350</f>
        <v>6</v>
      </c>
      <c r="AN41">
        <f>Totaaloverzicht!AN350</f>
        <v>3</v>
      </c>
      <c r="AO41">
        <f>Totaaloverzicht!AO350</f>
        <v>3</v>
      </c>
      <c r="AP41">
        <f>Totaaloverzicht!AP350</f>
        <v>0</v>
      </c>
    </row>
    <row r="42" spans="1:27" ht="12.75">
      <c r="A42" t="s">
        <v>198</v>
      </c>
      <c r="E42">
        <f t="shared" si="0"/>
        <v>-4</v>
      </c>
      <c r="AA42">
        <f>Totaaloverzicht!AA464</f>
        <v>-4</v>
      </c>
    </row>
    <row r="43" spans="1:42" ht="12.75">
      <c r="A43" t="s">
        <v>203</v>
      </c>
      <c r="B43" t="s">
        <v>64</v>
      </c>
      <c r="C43" t="s">
        <v>527</v>
      </c>
      <c r="D43">
        <v>1000000</v>
      </c>
      <c r="E43">
        <f t="shared" si="0"/>
        <v>44</v>
      </c>
      <c r="AB43">
        <f>Totaaloverzicht!AB470</f>
        <v>3</v>
      </c>
      <c r="AC43">
        <f>Totaaloverzicht!AC470</f>
        <v>0</v>
      </c>
      <c r="AD43">
        <f>Totaaloverzicht!AD470</f>
        <v>4</v>
      </c>
      <c r="AE43">
        <f>Totaaloverzicht!AE470</f>
        <v>2</v>
      </c>
      <c r="AF43">
        <f>Totaaloverzicht!AF470</f>
        <v>0</v>
      </c>
      <c r="AG43">
        <f>Totaaloverzicht!AG470</f>
        <v>3</v>
      </c>
      <c r="AH43">
        <f>Totaaloverzicht!AH470</f>
        <v>4</v>
      </c>
      <c r="AI43">
        <f>Totaaloverzicht!AI470</f>
        <v>0</v>
      </c>
      <c r="AJ43">
        <f>Totaaloverzicht!AJ470</f>
        <v>6</v>
      </c>
      <c r="AK43">
        <f>Totaaloverzicht!AK470</f>
        <v>3</v>
      </c>
      <c r="AL43">
        <f>Totaaloverzicht!AL470</f>
        <v>5</v>
      </c>
      <c r="AM43">
        <f>Totaaloverzicht!AM470</f>
        <v>4</v>
      </c>
      <c r="AN43">
        <f>Totaaloverzicht!AN470</f>
        <v>6</v>
      </c>
      <c r="AO43">
        <f>Totaaloverzicht!AO470</f>
        <v>4</v>
      </c>
      <c r="AP43">
        <f>Totaaloverzicht!AP470</f>
        <v>0</v>
      </c>
    </row>
    <row r="44" spans="1:42" ht="12.75">
      <c r="A44" t="s">
        <v>505</v>
      </c>
      <c r="B44" t="s">
        <v>46</v>
      </c>
      <c r="C44" t="s">
        <v>527</v>
      </c>
      <c r="D44">
        <v>750000</v>
      </c>
      <c r="E44">
        <f t="shared" si="0"/>
        <v>12</v>
      </c>
      <c r="AG44">
        <f>Totaaloverzicht!AG524</f>
        <v>1</v>
      </c>
      <c r="AH44">
        <f>Totaaloverzicht!AH524</f>
        <v>1</v>
      </c>
      <c r="AI44">
        <f>Totaaloverzicht!AI524</f>
        <v>0</v>
      </c>
      <c r="AJ44">
        <f>Totaaloverzicht!AJ524</f>
        <v>-1</v>
      </c>
      <c r="AK44">
        <f>Totaaloverzicht!AK524</f>
        <v>0</v>
      </c>
      <c r="AL44">
        <f>Totaaloverzicht!AL524</f>
        <v>3</v>
      </c>
      <c r="AM44">
        <f>Totaaloverzicht!AM524</f>
        <v>4</v>
      </c>
      <c r="AN44">
        <f>Totaaloverzicht!AN524</f>
        <v>4</v>
      </c>
      <c r="AO44">
        <f>Totaaloverzicht!AO524</f>
        <v>0</v>
      </c>
      <c r="AP44">
        <f>Totaaloverzicht!AP524</f>
        <v>0</v>
      </c>
    </row>
    <row r="45" spans="1:42" ht="12.75">
      <c r="A45" t="s">
        <v>422</v>
      </c>
      <c r="B45" t="s">
        <v>43</v>
      </c>
      <c r="C45" t="s">
        <v>529</v>
      </c>
      <c r="D45">
        <v>750000</v>
      </c>
      <c r="E45">
        <f t="shared" si="0"/>
        <v>27</v>
      </c>
      <c r="AG45">
        <f>Totaaloverzicht!AG406</f>
        <v>1</v>
      </c>
      <c r="AH45">
        <f>Totaaloverzicht!AH406</f>
        <v>6</v>
      </c>
      <c r="AI45">
        <f>Totaaloverzicht!AI406</f>
        <v>0</v>
      </c>
      <c r="AJ45">
        <f>Totaaloverzicht!AJ406</f>
        <v>7</v>
      </c>
      <c r="AK45">
        <f>Totaaloverzicht!AK406</f>
        <v>3</v>
      </c>
      <c r="AL45">
        <f>Totaaloverzicht!AL406</f>
        <v>4</v>
      </c>
      <c r="AM45">
        <f>Totaaloverzicht!AM406</f>
        <v>0</v>
      </c>
      <c r="AN45">
        <f>Totaaloverzicht!AN406</f>
        <v>6</v>
      </c>
      <c r="AO45">
        <f>Totaaloverzicht!AO406</f>
        <v>0</v>
      </c>
      <c r="AP45">
        <f>Totaaloverzicht!AP406</f>
        <v>0</v>
      </c>
    </row>
    <row r="46" spans="6:42" ht="12.75">
      <c r="F46" s="1">
        <f>SUM(F6:F45)</f>
        <v>24</v>
      </c>
      <c r="G46" s="1">
        <f aca="true" t="shared" si="1" ref="G46:AM46">SUM(G6:G45)</f>
        <v>28</v>
      </c>
      <c r="H46" s="1">
        <f t="shared" si="1"/>
        <v>5</v>
      </c>
      <c r="I46" s="1">
        <f t="shared" si="1"/>
        <v>41</v>
      </c>
      <c r="J46" s="1">
        <f t="shared" si="1"/>
        <v>39</v>
      </c>
      <c r="K46" s="1">
        <f t="shared" si="1"/>
        <v>21</v>
      </c>
      <c r="L46" s="1">
        <f t="shared" si="1"/>
        <v>24</v>
      </c>
      <c r="M46" s="1">
        <f t="shared" si="1"/>
        <v>0</v>
      </c>
      <c r="N46" s="1">
        <f t="shared" si="1"/>
        <v>22</v>
      </c>
      <c r="O46" s="1">
        <f t="shared" si="1"/>
        <v>20</v>
      </c>
      <c r="P46" s="1">
        <f t="shared" si="1"/>
        <v>30</v>
      </c>
      <c r="Q46" s="1">
        <f t="shared" si="1"/>
        <v>40</v>
      </c>
      <c r="R46" s="1">
        <f t="shared" si="1"/>
        <v>22</v>
      </c>
      <c r="S46" s="1">
        <f t="shared" si="1"/>
        <v>22</v>
      </c>
      <c r="T46" s="1">
        <f t="shared" si="1"/>
        <v>15</v>
      </c>
      <c r="U46" s="1">
        <f t="shared" si="1"/>
        <v>23</v>
      </c>
      <c r="V46" s="1">
        <f t="shared" si="1"/>
        <v>13</v>
      </c>
      <c r="W46" s="1">
        <f t="shared" si="1"/>
        <v>53</v>
      </c>
      <c r="X46" s="1">
        <f t="shared" si="1"/>
        <v>9</v>
      </c>
      <c r="Y46" s="1">
        <f t="shared" si="1"/>
        <v>18</v>
      </c>
      <c r="Z46" s="1">
        <f t="shared" si="1"/>
        <v>45</v>
      </c>
      <c r="AA46" s="1">
        <f t="shared" si="1"/>
        <v>19</v>
      </c>
      <c r="AB46" s="1">
        <f t="shared" si="1"/>
        <v>18</v>
      </c>
      <c r="AC46" s="1">
        <f t="shared" si="1"/>
        <v>40</v>
      </c>
      <c r="AD46" s="1">
        <f t="shared" si="1"/>
        <v>30</v>
      </c>
      <c r="AE46" s="1">
        <f t="shared" si="1"/>
        <v>14</v>
      </c>
      <c r="AF46" s="1">
        <f t="shared" si="1"/>
        <v>31</v>
      </c>
      <c r="AG46" s="1">
        <f t="shared" si="1"/>
        <v>21</v>
      </c>
      <c r="AH46" s="1">
        <f t="shared" si="1"/>
        <v>20</v>
      </c>
      <c r="AI46" s="1">
        <f t="shared" si="1"/>
        <v>10</v>
      </c>
      <c r="AJ46" s="1">
        <f t="shared" si="1"/>
        <v>45</v>
      </c>
      <c r="AK46" s="1">
        <f t="shared" si="1"/>
        <v>17</v>
      </c>
      <c r="AL46" s="1">
        <f t="shared" si="1"/>
        <v>32</v>
      </c>
      <c r="AM46" s="1">
        <f t="shared" si="1"/>
        <v>33</v>
      </c>
      <c r="AN46" s="1">
        <f>SUM(AN6:AN45)</f>
        <v>38</v>
      </c>
      <c r="AO46" s="1">
        <f>SUM(AO6:AO45)</f>
        <v>21</v>
      </c>
      <c r="AP46" s="1">
        <f>SUM(AP6:AP45)</f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5"/>
  <sheetViews>
    <sheetView workbookViewId="0" topLeftCell="A1">
      <selection activeCell="B21" sqref="B21"/>
    </sheetView>
  </sheetViews>
  <sheetFormatPr defaultColWidth="9.140625" defaultRowHeight="12.75"/>
  <cols>
    <col min="2" max="2" width="6.57421875" style="0" customWidth="1"/>
    <col min="3" max="3" width="4.8515625" style="0" customWidth="1"/>
    <col min="4" max="4" width="4.00390625" style="0" bestFit="1" customWidth="1"/>
    <col min="5" max="8" width="3.00390625" style="0" bestFit="1" customWidth="1"/>
    <col min="9" max="9" width="2.00390625" style="0" bestFit="1" customWidth="1"/>
    <col min="10" max="38" width="3.00390625" style="0" bestFit="1" customWidth="1"/>
  </cols>
  <sheetData>
    <row r="1" spans="1:4" ht="39.75" customHeight="1">
      <c r="A1" s="4" t="s">
        <v>53</v>
      </c>
      <c r="B1" s="4" t="s">
        <v>63</v>
      </c>
      <c r="C1" s="4" t="s">
        <v>62</v>
      </c>
      <c r="D1" s="4" t="s">
        <v>532</v>
      </c>
    </row>
    <row r="2" spans="1:4" ht="12.75">
      <c r="A2" t="s">
        <v>533</v>
      </c>
      <c r="B2" s="3">
        <f>Martin!B2</f>
        <v>93</v>
      </c>
      <c r="C2" s="3">
        <f>Martin!B3/1000000</f>
        <v>10</v>
      </c>
      <c r="D2">
        <f>Martin!B1</f>
        <v>982</v>
      </c>
    </row>
    <row r="3" spans="1:4" ht="12.75">
      <c r="A3" t="s">
        <v>56</v>
      </c>
      <c r="B3" s="3">
        <f>Rob!B2</f>
        <v>91</v>
      </c>
      <c r="C3" s="3">
        <f>Rob!B3/1000000</f>
        <v>9.5</v>
      </c>
      <c r="D3">
        <f>Rob!B1</f>
        <v>951</v>
      </c>
    </row>
    <row r="4" spans="1:4" ht="12.75">
      <c r="A4" t="s">
        <v>526</v>
      </c>
      <c r="B4" s="3">
        <f>Evelien!B2</f>
        <v>65</v>
      </c>
      <c r="C4" s="3">
        <f>Evelien!B3/1000000</f>
        <v>16.25</v>
      </c>
      <c r="D4">
        <f>Evelien!B1</f>
        <v>935</v>
      </c>
    </row>
    <row r="5" spans="1:4" ht="12.75">
      <c r="A5" t="s">
        <v>57</v>
      </c>
      <c r="B5" s="3">
        <f>Kitty!B2</f>
        <v>54</v>
      </c>
      <c r="C5" s="3">
        <f>Kitty!B3/1000000</f>
        <v>19</v>
      </c>
      <c r="D5">
        <f>Kitty!B1</f>
        <v>903</v>
      </c>
    </row>
    <row r="6" spans="1:4" ht="12.75">
      <c r="A6" t="s">
        <v>54</v>
      </c>
      <c r="B6" s="3">
        <f>Aad!B2</f>
        <v>47</v>
      </c>
      <c r="C6" s="3">
        <f>Aad!B3/1000000</f>
        <v>14</v>
      </c>
      <c r="D6">
        <f>Aad!B1</f>
        <v>822</v>
      </c>
    </row>
    <row r="7" spans="1:4" ht="12.75">
      <c r="A7" t="s">
        <v>55</v>
      </c>
      <c r="B7" s="3">
        <f>Louise!B2</f>
        <v>49</v>
      </c>
      <c r="C7" s="3">
        <f>Louise!B3/1000000</f>
        <v>18</v>
      </c>
      <c r="D7">
        <f>Louise!B1</f>
        <v>785</v>
      </c>
    </row>
    <row r="10" spans="1:38" ht="12.75">
      <c r="A10" s="5" t="s">
        <v>53</v>
      </c>
      <c r="B10" s="6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>
        <v>14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  <c r="V10" s="7">
        <v>21</v>
      </c>
      <c r="W10" s="7">
        <v>22</v>
      </c>
      <c r="X10" s="7">
        <v>23</v>
      </c>
      <c r="Y10" s="7">
        <v>24</v>
      </c>
      <c r="Z10" s="7">
        <v>25</v>
      </c>
      <c r="AA10" s="7">
        <v>26</v>
      </c>
      <c r="AB10" s="7">
        <v>27</v>
      </c>
      <c r="AC10" s="7">
        <v>28</v>
      </c>
      <c r="AD10" s="7">
        <v>29</v>
      </c>
      <c r="AE10" s="7">
        <v>30</v>
      </c>
      <c r="AF10" s="7">
        <v>31</v>
      </c>
      <c r="AG10" s="7">
        <v>32</v>
      </c>
      <c r="AH10" s="7">
        <v>33</v>
      </c>
      <c r="AI10" s="7">
        <v>34</v>
      </c>
      <c r="AJ10" s="7">
        <v>35</v>
      </c>
      <c r="AK10" s="7">
        <v>36</v>
      </c>
      <c r="AL10" s="7">
        <v>37</v>
      </c>
    </row>
    <row r="11" spans="1:38" ht="12.75">
      <c r="A11" t="s">
        <v>54</v>
      </c>
      <c r="B11" s="2">
        <f>Aad!F39</f>
        <v>15</v>
      </c>
      <c r="C11" s="2">
        <f>Aad!G39</f>
        <v>29</v>
      </c>
      <c r="D11" s="2">
        <f>Aad!H39</f>
        <v>0</v>
      </c>
      <c r="E11" s="2">
        <f>Aad!I39</f>
        <v>41</v>
      </c>
      <c r="F11" s="2">
        <f>Aad!J39</f>
        <v>34</v>
      </c>
      <c r="G11" s="2">
        <f>Aad!K39</f>
        <v>21</v>
      </c>
      <c r="H11" s="2">
        <f>Aad!L39</f>
        <v>30</v>
      </c>
      <c r="I11" s="2">
        <f>Aad!M39</f>
        <v>1</v>
      </c>
      <c r="J11" s="2">
        <f>Aad!N39</f>
        <v>27</v>
      </c>
      <c r="K11" s="2">
        <f>Aad!O39</f>
        <v>18</v>
      </c>
      <c r="L11" s="2">
        <f>Aad!P39</f>
        <v>20</v>
      </c>
      <c r="M11" s="2">
        <f>Aad!Q39</f>
        <v>24</v>
      </c>
      <c r="N11" s="2">
        <f>Aad!R39</f>
        <v>21</v>
      </c>
      <c r="O11" s="2">
        <f>Aad!S39</f>
        <v>29</v>
      </c>
      <c r="P11" s="2">
        <f>Aad!T39</f>
        <v>21</v>
      </c>
      <c r="Q11" s="2">
        <f>Aad!U39</f>
        <v>43</v>
      </c>
      <c r="R11" s="2">
        <f>Aad!V39</f>
        <v>7</v>
      </c>
      <c r="S11" s="2">
        <f>Aad!W39</f>
        <v>39</v>
      </c>
      <c r="T11" s="2">
        <f>Aad!X39</f>
        <v>20</v>
      </c>
      <c r="U11" s="2">
        <f>Aad!Y39</f>
        <v>16</v>
      </c>
      <c r="V11" s="2">
        <f>Aad!Z39</f>
        <v>40</v>
      </c>
      <c r="W11" s="2">
        <f>Aad!AA39</f>
        <v>16</v>
      </c>
      <c r="X11" s="2">
        <f>Aad!AB39</f>
        <v>16</v>
      </c>
      <c r="Y11" s="2">
        <f>Aad!AC39</f>
        <v>17</v>
      </c>
      <c r="Z11" s="2">
        <f>Aad!AD39</f>
        <v>36</v>
      </c>
      <c r="AA11" s="2">
        <f>Aad!AE39</f>
        <v>17</v>
      </c>
      <c r="AB11" s="2">
        <f>Aad!AF39</f>
        <v>20</v>
      </c>
      <c r="AC11" s="2">
        <f>Aad!AG39</f>
        <v>22</v>
      </c>
      <c r="AD11" s="2">
        <f>Aad!AH39</f>
        <v>14</v>
      </c>
      <c r="AE11" s="2">
        <f>Aad!AI39</f>
        <v>15</v>
      </c>
      <c r="AF11" s="2">
        <f>Aad!AJ39</f>
        <v>25</v>
      </c>
      <c r="AG11" s="2">
        <f>Aad!AK39</f>
        <v>18</v>
      </c>
      <c r="AH11" s="2">
        <f>Aad!AL39</f>
        <v>32</v>
      </c>
      <c r="AI11" s="2">
        <f>Aad!AM39</f>
        <v>27</v>
      </c>
      <c r="AJ11" s="2">
        <f>Aad!AN39</f>
        <v>28</v>
      </c>
      <c r="AK11" s="2">
        <f>Aad!AO39</f>
        <v>19</v>
      </c>
      <c r="AL11" s="2">
        <f>Aad!AP39</f>
        <v>4</v>
      </c>
    </row>
    <row r="12" spans="1:38" ht="12.75">
      <c r="A12" t="s">
        <v>55</v>
      </c>
      <c r="B12" s="2">
        <f>Louise!F41</f>
        <v>4</v>
      </c>
      <c r="C12" s="2">
        <f>Louise!G41</f>
        <v>26</v>
      </c>
      <c r="D12" s="2">
        <f>Louise!H41</f>
        <v>0</v>
      </c>
      <c r="E12" s="2">
        <f>Louise!I41</f>
        <v>39</v>
      </c>
      <c r="F12" s="2">
        <f>Louise!J41</f>
        <v>29</v>
      </c>
      <c r="G12" s="2">
        <f>Louise!K41</f>
        <v>15</v>
      </c>
      <c r="H12" s="2">
        <f>Louise!L41</f>
        <v>29</v>
      </c>
      <c r="I12" s="2">
        <f>Louise!M41</f>
        <v>1</v>
      </c>
      <c r="J12" s="2">
        <f>Louise!N41</f>
        <v>19</v>
      </c>
      <c r="K12" s="2">
        <f>Louise!O41</f>
        <v>24</v>
      </c>
      <c r="L12" s="2">
        <f>Louise!P41</f>
        <v>23</v>
      </c>
      <c r="M12" s="2">
        <f>Louise!Q41</f>
        <v>35</v>
      </c>
      <c r="N12" s="2">
        <f>Louise!R41</f>
        <v>24</v>
      </c>
      <c r="O12" s="2">
        <f>Louise!S41</f>
        <v>31</v>
      </c>
      <c r="P12" s="2">
        <f>Louise!T41</f>
        <v>16</v>
      </c>
      <c r="Q12" s="2">
        <f>Louise!U41</f>
        <v>39</v>
      </c>
      <c r="R12" s="2">
        <f>Louise!V41</f>
        <v>9</v>
      </c>
      <c r="S12" s="2">
        <f>Louise!W41</f>
        <v>50</v>
      </c>
      <c r="T12" s="2">
        <f>Louise!X41</f>
        <v>21</v>
      </c>
      <c r="U12" s="2">
        <f>Louise!Y41</f>
        <v>12</v>
      </c>
      <c r="V12" s="2">
        <f>Louise!Z41</f>
        <v>35</v>
      </c>
      <c r="W12" s="2">
        <f>Louise!AA41</f>
        <v>18</v>
      </c>
      <c r="X12" s="2">
        <f>Louise!AB41</f>
        <v>15</v>
      </c>
      <c r="Y12" s="2">
        <f>Louise!AC41</f>
        <v>34</v>
      </c>
      <c r="Z12" s="2">
        <f>Louise!AD41</f>
        <v>23</v>
      </c>
      <c r="AA12" s="2">
        <f>Louise!AE41</f>
        <v>17</v>
      </c>
      <c r="AB12" s="2">
        <f>Louise!AF41</f>
        <v>18</v>
      </c>
      <c r="AC12" s="2">
        <f>Louise!AG41</f>
        <v>17</v>
      </c>
      <c r="AD12" s="2">
        <f>Louise!AH41</f>
        <v>18</v>
      </c>
      <c r="AE12" s="2">
        <f>Louise!AI41</f>
        <v>14</v>
      </c>
      <c r="AF12" s="2">
        <f>Louise!AJ41</f>
        <v>20</v>
      </c>
      <c r="AG12" s="2">
        <f>Louise!AK41</f>
        <v>15</v>
      </c>
      <c r="AH12" s="2">
        <f>Louise!AL41</f>
        <v>20</v>
      </c>
      <c r="AI12" s="2">
        <f>Louise!AM41</f>
        <v>25</v>
      </c>
      <c r="AJ12" s="2">
        <f>Louise!AN41</f>
        <v>18</v>
      </c>
      <c r="AK12" s="2">
        <f>Louise!AO41</f>
        <v>32</v>
      </c>
      <c r="AL12" s="2">
        <f>Louise!AP41</f>
        <v>0</v>
      </c>
    </row>
    <row r="13" spans="1:38" ht="12.75">
      <c r="A13" t="s">
        <v>56</v>
      </c>
      <c r="B13" s="2">
        <f>Rob!F83</f>
        <v>21</v>
      </c>
      <c r="C13" s="2">
        <f>Rob!G83</f>
        <v>32</v>
      </c>
      <c r="D13" s="2">
        <f>Rob!H83</f>
        <v>2</v>
      </c>
      <c r="E13" s="2">
        <f>Rob!I83</f>
        <v>54</v>
      </c>
      <c r="F13" s="2">
        <f>Rob!J83</f>
        <v>32</v>
      </c>
      <c r="G13" s="2">
        <f>Rob!K83</f>
        <v>13</v>
      </c>
      <c r="H13" s="2">
        <f>Rob!L83</f>
        <v>25</v>
      </c>
      <c r="I13" s="2">
        <f>Rob!M83</f>
        <v>1</v>
      </c>
      <c r="J13" s="2">
        <f>Rob!N83</f>
        <v>18</v>
      </c>
      <c r="K13" s="2">
        <f>Rob!O83</f>
        <v>20</v>
      </c>
      <c r="L13" s="2">
        <f>Rob!P83</f>
        <v>37</v>
      </c>
      <c r="M13" s="2">
        <f>Rob!Q83</f>
        <v>46</v>
      </c>
      <c r="N13" s="2">
        <f>Rob!R83</f>
        <v>26</v>
      </c>
      <c r="O13" s="2">
        <f>Rob!S83</f>
        <v>29</v>
      </c>
      <c r="P13" s="2">
        <f>Rob!T83</f>
        <v>30</v>
      </c>
      <c r="Q13" s="2">
        <f>Rob!U83</f>
        <v>52</v>
      </c>
      <c r="R13" s="2">
        <f>Rob!V83</f>
        <v>14</v>
      </c>
      <c r="S13" s="2">
        <f>Rob!W83</f>
        <v>50</v>
      </c>
      <c r="T13" s="2">
        <f>Rob!X83</f>
        <v>24</v>
      </c>
      <c r="U13" s="2">
        <f>Rob!Y83</f>
        <v>18</v>
      </c>
      <c r="V13" s="2">
        <f>Rob!Z83</f>
        <v>39</v>
      </c>
      <c r="W13" s="2">
        <f>Rob!AA83</f>
        <v>19</v>
      </c>
      <c r="X13" s="2">
        <f>Rob!AB83</f>
        <v>15</v>
      </c>
      <c r="Y13" s="2">
        <f>Rob!AC83</f>
        <v>24</v>
      </c>
      <c r="Z13" s="2">
        <f>Rob!AD83</f>
        <v>26</v>
      </c>
      <c r="AA13" s="2">
        <f>Rob!AE83</f>
        <v>21</v>
      </c>
      <c r="AB13" s="2">
        <f>Rob!AF83</f>
        <v>27</v>
      </c>
      <c r="AC13" s="2">
        <f>Rob!AG83</f>
        <v>23</v>
      </c>
      <c r="AD13" s="2">
        <f>Rob!AH83</f>
        <v>18</v>
      </c>
      <c r="AE13" s="2">
        <f>Rob!AI83</f>
        <v>18</v>
      </c>
      <c r="AF13" s="2">
        <f>Rob!AJ83</f>
        <v>44</v>
      </c>
      <c r="AG13" s="2">
        <f>Rob!AK83</f>
        <v>23</v>
      </c>
      <c r="AH13" s="2">
        <f>Rob!AL83</f>
        <v>21</v>
      </c>
      <c r="AI13" s="2">
        <f>Rob!AM83</f>
        <v>29</v>
      </c>
      <c r="AJ13" s="2">
        <f>Rob!AN83</f>
        <v>35</v>
      </c>
      <c r="AK13" s="2">
        <f>Rob!AO83</f>
        <v>18</v>
      </c>
      <c r="AL13" s="2">
        <f>Rob!AP83</f>
        <v>7</v>
      </c>
    </row>
    <row r="14" spans="1:38" ht="12.75">
      <c r="A14" t="s">
        <v>526</v>
      </c>
      <c r="B14" s="2">
        <f>Evelien!F57</f>
        <v>26</v>
      </c>
      <c r="C14" s="2">
        <f>Evelien!G57</f>
        <v>28</v>
      </c>
      <c r="D14" s="2">
        <f>Evelien!H57</f>
        <v>0</v>
      </c>
      <c r="E14" s="2">
        <f>Evelien!I57</f>
        <v>48</v>
      </c>
      <c r="F14" s="2">
        <f>Evelien!J57</f>
        <v>20</v>
      </c>
      <c r="G14" s="2">
        <f>Evelien!K57</f>
        <v>17</v>
      </c>
      <c r="H14" s="2">
        <f>Evelien!L57</f>
        <v>23</v>
      </c>
      <c r="I14" s="2">
        <f>Evelien!M57</f>
        <v>0</v>
      </c>
      <c r="J14" s="2">
        <f>Evelien!N57</f>
        <v>12</v>
      </c>
      <c r="K14" s="2">
        <f>Evelien!O57</f>
        <v>17</v>
      </c>
      <c r="L14" s="2">
        <f>Evelien!P57</f>
        <v>32</v>
      </c>
      <c r="M14" s="2">
        <f>Evelien!Q57</f>
        <v>38</v>
      </c>
      <c r="N14" s="2">
        <f>Evelien!R57</f>
        <v>28</v>
      </c>
      <c r="O14" s="2">
        <f>Evelien!S57</f>
        <v>25</v>
      </c>
      <c r="P14" s="2">
        <f>Evelien!T57</f>
        <v>15</v>
      </c>
      <c r="Q14" s="2">
        <f>Evelien!U57</f>
        <v>55</v>
      </c>
      <c r="R14" s="2">
        <f>Evelien!V57</f>
        <v>7</v>
      </c>
      <c r="S14" s="2">
        <f>Evelien!W57</f>
        <v>54</v>
      </c>
      <c r="T14" s="2">
        <f>Evelien!X57</f>
        <v>22</v>
      </c>
      <c r="U14" s="2">
        <f>Evelien!Y57</f>
        <v>18</v>
      </c>
      <c r="V14" s="2">
        <f>Evelien!Z57</f>
        <v>38</v>
      </c>
      <c r="W14" s="2">
        <f>Evelien!AA57</f>
        <v>24</v>
      </c>
      <c r="X14" s="2">
        <f>Evelien!AB57</f>
        <v>20</v>
      </c>
      <c r="Y14" s="2">
        <f>Evelien!AC57</f>
        <v>31</v>
      </c>
      <c r="Z14" s="2">
        <f>Evelien!AD57</f>
        <v>33</v>
      </c>
      <c r="AA14" s="2">
        <f>Evelien!AE57</f>
        <v>10</v>
      </c>
      <c r="AB14" s="2">
        <f>Evelien!AF57</f>
        <v>17</v>
      </c>
      <c r="AC14" s="2">
        <f>Evelien!AG57</f>
        <v>35</v>
      </c>
      <c r="AD14" s="2">
        <f>Evelien!AH57</f>
        <v>23</v>
      </c>
      <c r="AE14" s="2">
        <f>Evelien!AI57</f>
        <v>23</v>
      </c>
      <c r="AF14" s="2">
        <f>Evelien!AJ57</f>
        <v>52</v>
      </c>
      <c r="AG14" s="2">
        <f>Evelien!AK57</f>
        <v>17</v>
      </c>
      <c r="AH14" s="2">
        <f>Evelien!AL57</f>
        <v>28</v>
      </c>
      <c r="AI14" s="2">
        <f>Evelien!AM57</f>
        <v>29</v>
      </c>
      <c r="AJ14" s="2">
        <f>Evelien!AN57</f>
        <v>45</v>
      </c>
      <c r="AK14" s="2">
        <f>Evelien!AO57</f>
        <v>24</v>
      </c>
      <c r="AL14" s="2">
        <f>Evelien!AP57</f>
        <v>1</v>
      </c>
    </row>
    <row r="15" spans="1:38" ht="12.75">
      <c r="A15" t="s">
        <v>57</v>
      </c>
      <c r="B15" s="2">
        <f>Kitty!F46</f>
        <v>24</v>
      </c>
      <c r="C15" s="2">
        <f>Kitty!G46</f>
        <v>28</v>
      </c>
      <c r="D15" s="2">
        <f>Kitty!H46</f>
        <v>5</v>
      </c>
      <c r="E15" s="2">
        <f>Kitty!I46</f>
        <v>41</v>
      </c>
      <c r="F15" s="2">
        <f>Kitty!J46</f>
        <v>39</v>
      </c>
      <c r="G15" s="2">
        <f>Kitty!K46</f>
        <v>21</v>
      </c>
      <c r="H15" s="2">
        <f>Kitty!L46</f>
        <v>24</v>
      </c>
      <c r="I15" s="2">
        <f>Kitty!M46</f>
        <v>0</v>
      </c>
      <c r="J15" s="2">
        <f>Kitty!N46</f>
        <v>22</v>
      </c>
      <c r="K15" s="2">
        <f>Kitty!O46</f>
        <v>20</v>
      </c>
      <c r="L15" s="2">
        <f>Kitty!P46</f>
        <v>30</v>
      </c>
      <c r="M15" s="2">
        <f>Kitty!Q46</f>
        <v>40</v>
      </c>
      <c r="N15" s="2">
        <f>Kitty!R46</f>
        <v>22</v>
      </c>
      <c r="O15" s="2">
        <f>Kitty!S46</f>
        <v>22</v>
      </c>
      <c r="P15" s="2">
        <f>Kitty!T46</f>
        <v>15</v>
      </c>
      <c r="Q15" s="2">
        <f>Kitty!U46</f>
        <v>23</v>
      </c>
      <c r="R15" s="2">
        <f>Kitty!V46</f>
        <v>13</v>
      </c>
      <c r="S15" s="2">
        <f>Kitty!W46</f>
        <v>53</v>
      </c>
      <c r="T15" s="2">
        <f>Kitty!X46</f>
        <v>9</v>
      </c>
      <c r="U15" s="2">
        <f>Kitty!Y46</f>
        <v>18</v>
      </c>
      <c r="V15" s="2">
        <f>Kitty!Z46</f>
        <v>45</v>
      </c>
      <c r="W15" s="2">
        <f>Kitty!AA46</f>
        <v>19</v>
      </c>
      <c r="X15" s="2">
        <f>Kitty!AB46</f>
        <v>18</v>
      </c>
      <c r="Y15" s="2">
        <f>Kitty!AC46</f>
        <v>40</v>
      </c>
      <c r="Z15" s="2">
        <f>Kitty!AD46</f>
        <v>30</v>
      </c>
      <c r="AA15" s="2">
        <f>Kitty!AE46</f>
        <v>14</v>
      </c>
      <c r="AB15" s="2">
        <f>Kitty!AF46</f>
        <v>31</v>
      </c>
      <c r="AC15" s="2">
        <f>Kitty!AG46</f>
        <v>21</v>
      </c>
      <c r="AD15" s="2">
        <f>Kitty!AH46</f>
        <v>20</v>
      </c>
      <c r="AE15" s="2">
        <f>Kitty!AI46</f>
        <v>10</v>
      </c>
      <c r="AF15" s="2">
        <f>Kitty!AJ46</f>
        <v>45</v>
      </c>
      <c r="AG15" s="2">
        <f>Kitty!AK46</f>
        <v>17</v>
      </c>
      <c r="AH15" s="2">
        <f>Kitty!AL46</f>
        <v>32</v>
      </c>
      <c r="AI15" s="2">
        <f>Kitty!AM46</f>
        <v>33</v>
      </c>
      <c r="AJ15" s="2">
        <f>Kitty!AN46</f>
        <v>38</v>
      </c>
      <c r="AK15" s="2">
        <f>Kitty!AO46</f>
        <v>21</v>
      </c>
      <c r="AL15" s="2">
        <f>Kitty!AP46</f>
        <v>0</v>
      </c>
    </row>
    <row r="16" spans="1:38" ht="12.75">
      <c r="A16" t="s">
        <v>533</v>
      </c>
      <c r="B16" s="2">
        <f>Martin!F85</f>
        <v>21</v>
      </c>
      <c r="C16" s="2">
        <f>Martin!G85</f>
        <v>32</v>
      </c>
      <c r="D16" s="2">
        <f>Martin!H85</f>
        <v>0</v>
      </c>
      <c r="E16" s="2">
        <f>Martin!I85</f>
        <v>49</v>
      </c>
      <c r="F16" s="2">
        <f>Martin!J85</f>
        <v>27</v>
      </c>
      <c r="G16" s="2">
        <f>Martin!K85</f>
        <v>14</v>
      </c>
      <c r="H16" s="2">
        <f>Martin!L85</f>
        <v>33</v>
      </c>
      <c r="I16" s="2">
        <f>Martin!M85</f>
        <v>2</v>
      </c>
      <c r="J16" s="2">
        <f>Martin!N85</f>
        <v>11</v>
      </c>
      <c r="K16" s="2">
        <f>Martin!O85</f>
        <v>17</v>
      </c>
      <c r="L16" s="2">
        <f>Martin!P85</f>
        <v>33</v>
      </c>
      <c r="M16" s="2">
        <f>Martin!Q85</f>
        <v>63</v>
      </c>
      <c r="N16" s="2">
        <f>Martin!R85</f>
        <v>21</v>
      </c>
      <c r="O16" s="2">
        <f>Martin!S85</f>
        <v>27</v>
      </c>
      <c r="P16" s="2">
        <f>Martin!T85</f>
        <v>26</v>
      </c>
      <c r="Q16" s="2">
        <f>Martin!U85</f>
        <v>37</v>
      </c>
      <c r="R16" s="2">
        <f>Martin!V85</f>
        <v>8</v>
      </c>
      <c r="S16" s="2">
        <f>Martin!W85</f>
        <v>50</v>
      </c>
      <c r="T16" s="2">
        <f>Martin!X85</f>
        <v>20</v>
      </c>
      <c r="U16" s="2">
        <f>Martin!Y85</f>
        <v>19</v>
      </c>
      <c r="V16" s="2">
        <f>Martin!Z85</f>
        <v>38</v>
      </c>
      <c r="W16" s="2">
        <f>Martin!AA85</f>
        <v>21</v>
      </c>
      <c r="X16" s="2">
        <f>Martin!AB85</f>
        <v>31</v>
      </c>
      <c r="Y16" s="2">
        <f>Martin!AC85</f>
        <v>46</v>
      </c>
      <c r="Z16" s="2">
        <f>Martin!AD85</f>
        <v>30</v>
      </c>
      <c r="AA16" s="2">
        <f>Martin!AE85</f>
        <v>22</v>
      </c>
      <c r="AB16" s="2">
        <f>Martin!AF85</f>
        <v>31</v>
      </c>
      <c r="AC16" s="2">
        <f>Martin!AG85</f>
        <v>20</v>
      </c>
      <c r="AD16" s="2">
        <f>Martin!AH85</f>
        <v>20</v>
      </c>
      <c r="AE16" s="2">
        <f>Martin!AI85</f>
        <v>10</v>
      </c>
      <c r="AF16" s="2">
        <f>Martin!AJ85</f>
        <v>60</v>
      </c>
      <c r="AG16" s="2">
        <f>Martin!AK85</f>
        <v>24</v>
      </c>
      <c r="AH16" s="2">
        <f>Martin!AL85</f>
        <v>24</v>
      </c>
      <c r="AI16" s="2">
        <f>Martin!AM85</f>
        <v>23</v>
      </c>
      <c r="AJ16" s="2">
        <f>Martin!AN85</f>
        <v>44</v>
      </c>
      <c r="AK16" s="2">
        <f>Martin!AO85</f>
        <v>23</v>
      </c>
      <c r="AL16" s="2">
        <f>Martin!AP85</f>
        <v>5</v>
      </c>
    </row>
    <row r="20" ht="12.75">
      <c r="U20" s="2"/>
    </row>
    <row r="21" spans="1:21" ht="12.75">
      <c r="A21" s="5" t="s">
        <v>58</v>
      </c>
      <c r="B21" s="14">
        <f>SUM(B2:B7)</f>
        <v>399</v>
      </c>
      <c r="U21" s="2"/>
    </row>
    <row r="22" spans="2:21" ht="12.75">
      <c r="B22" s="14"/>
      <c r="U22" s="2"/>
    </row>
    <row r="23" spans="1:21" ht="12.75">
      <c r="A23" t="s">
        <v>59</v>
      </c>
      <c r="B23" s="14">
        <f>B21/2</f>
        <v>199.5</v>
      </c>
      <c r="D23" s="13"/>
      <c r="U23" s="2"/>
    </row>
    <row r="24" spans="1:21" ht="12.75">
      <c r="A24" t="s">
        <v>60</v>
      </c>
      <c r="B24" s="14">
        <f>B21/3</f>
        <v>133</v>
      </c>
      <c r="D24" s="13"/>
      <c r="U24" s="2"/>
    </row>
    <row r="25" spans="1:21" ht="12.75">
      <c r="A25" t="s">
        <v>61</v>
      </c>
      <c r="B25" s="14">
        <f>B21/6</f>
        <v>66.5</v>
      </c>
      <c r="D25" s="13"/>
      <c r="U25" s="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7"/>
  <sheetViews>
    <sheetView workbookViewId="0" topLeftCell="A28">
      <selection activeCell="AG2" sqref="AG2:AK7"/>
    </sheetView>
  </sheetViews>
  <sheetFormatPr defaultColWidth="9.140625" defaultRowHeight="12.75"/>
  <cols>
    <col min="1" max="1" width="6.8515625" style="0" bestFit="1" customWidth="1"/>
    <col min="2" max="4" width="3.00390625" style="0" bestFit="1" customWidth="1"/>
    <col min="5" max="37" width="4.00390625" style="0" bestFit="1" customWidth="1"/>
  </cols>
  <sheetData>
    <row r="1" spans="1:37" s="13" customFormat="1" ht="12.75">
      <c r="A1" s="13" t="s">
        <v>544</v>
      </c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  <c r="R1" s="13">
        <v>17</v>
      </c>
      <c r="S1" s="13">
        <v>18</v>
      </c>
      <c r="T1" s="13">
        <v>19</v>
      </c>
      <c r="U1" s="13">
        <v>20</v>
      </c>
      <c r="V1" s="13">
        <v>21</v>
      </c>
      <c r="W1" s="13">
        <v>22</v>
      </c>
      <c r="X1" s="13">
        <v>23</v>
      </c>
      <c r="Y1" s="13">
        <v>24</v>
      </c>
      <c r="Z1" s="13">
        <v>25</v>
      </c>
      <c r="AA1" s="13">
        <v>26</v>
      </c>
      <c r="AB1" s="13">
        <v>27</v>
      </c>
      <c r="AC1" s="13">
        <v>28</v>
      </c>
      <c r="AD1" s="13">
        <v>29</v>
      </c>
      <c r="AE1" s="13">
        <v>30</v>
      </c>
      <c r="AF1" s="13">
        <v>31</v>
      </c>
      <c r="AG1" s="13">
        <v>32</v>
      </c>
      <c r="AH1" s="13">
        <v>33</v>
      </c>
      <c r="AI1" s="13">
        <v>34</v>
      </c>
      <c r="AJ1" s="13">
        <v>35</v>
      </c>
      <c r="AK1" s="13">
        <v>36</v>
      </c>
    </row>
    <row r="2" spans="1:37" ht="12.75">
      <c r="A2" t="s">
        <v>54</v>
      </c>
      <c r="B2" s="2">
        <f>Aad!F39</f>
        <v>15</v>
      </c>
      <c r="C2">
        <f>B2+Aad!G39</f>
        <v>44</v>
      </c>
      <c r="D2">
        <f>C2+Aad!H39</f>
        <v>44</v>
      </c>
      <c r="E2">
        <f>D2+Aad!I39</f>
        <v>85</v>
      </c>
      <c r="F2">
        <f>E2+Aad!J39</f>
        <v>119</v>
      </c>
      <c r="G2">
        <f>F2+Aad!K39</f>
        <v>140</v>
      </c>
      <c r="H2">
        <f>G2+Aad!L39</f>
        <v>170</v>
      </c>
      <c r="I2">
        <f>H2+Aad!M39</f>
        <v>171</v>
      </c>
      <c r="J2">
        <f>I2+Aad!N39</f>
        <v>198</v>
      </c>
      <c r="K2">
        <f>J2+Aad!O39</f>
        <v>216</v>
      </c>
      <c r="L2">
        <f>K2+Aad!P39</f>
        <v>236</v>
      </c>
      <c r="M2">
        <f>L2+Aad!Q39</f>
        <v>260</v>
      </c>
      <c r="N2">
        <f>M2+Aad!R39</f>
        <v>281</v>
      </c>
      <c r="O2">
        <f>N2+Aad!S39</f>
        <v>310</v>
      </c>
      <c r="P2">
        <f>O2+Aad!T39</f>
        <v>331</v>
      </c>
      <c r="Q2">
        <f>P2+Aad!U39</f>
        <v>374</v>
      </c>
      <c r="R2">
        <f>Q2+Aad!V39</f>
        <v>381</v>
      </c>
      <c r="S2">
        <f>R2+Aad!W39</f>
        <v>420</v>
      </c>
      <c r="T2">
        <f>S2+Aad!X39</f>
        <v>440</v>
      </c>
      <c r="U2">
        <f>T2+Aad!Y39</f>
        <v>456</v>
      </c>
      <c r="V2">
        <f>U2+Aad!Z39</f>
        <v>496</v>
      </c>
      <c r="W2">
        <f>V2+Aad!AA39</f>
        <v>512</v>
      </c>
      <c r="X2">
        <f>W2+Aad!AB39</f>
        <v>528</v>
      </c>
      <c r="Y2">
        <f>X2+Aad!AC39</f>
        <v>545</v>
      </c>
      <c r="Z2">
        <f>Y2+Aad!AD39</f>
        <v>581</v>
      </c>
      <c r="AA2">
        <f>Z2+Aad!AE39</f>
        <v>598</v>
      </c>
      <c r="AB2">
        <f>AA2+Aad!AF39</f>
        <v>618</v>
      </c>
      <c r="AC2">
        <f>AB2+Aad!AG39</f>
        <v>640</v>
      </c>
      <c r="AD2">
        <f>AC2+Aad!AH39</f>
        <v>654</v>
      </c>
      <c r="AE2">
        <f>AD2+Aad!AI39</f>
        <v>669</v>
      </c>
      <c r="AF2">
        <f>AE2+Aad!AJ39</f>
        <v>694</v>
      </c>
      <c r="AG2">
        <f>AF2+Aad!AK39</f>
        <v>712</v>
      </c>
      <c r="AH2">
        <f>AG2+Aad!AL39</f>
        <v>744</v>
      </c>
      <c r="AI2">
        <f>AH2+Aad!AM39</f>
        <v>771</v>
      </c>
      <c r="AJ2">
        <f>AI2+Aad!AN39</f>
        <v>799</v>
      </c>
      <c r="AK2">
        <f>AJ2+Aad!AO39</f>
        <v>818</v>
      </c>
    </row>
    <row r="3" spans="1:37" ht="12.75">
      <c r="A3" t="s">
        <v>55</v>
      </c>
      <c r="B3" s="2">
        <f>Louise!F41</f>
        <v>4</v>
      </c>
      <c r="C3">
        <f>B3+Louise!G41</f>
        <v>30</v>
      </c>
      <c r="D3">
        <f>C3+Louise!H41</f>
        <v>30</v>
      </c>
      <c r="E3">
        <f>D3+Louise!I41</f>
        <v>69</v>
      </c>
      <c r="F3">
        <f>E3+Louise!J41</f>
        <v>98</v>
      </c>
      <c r="G3">
        <f>F3+Louise!K41</f>
        <v>113</v>
      </c>
      <c r="H3">
        <f>G3+Louise!L41</f>
        <v>142</v>
      </c>
      <c r="I3">
        <f>H3+Louise!M41</f>
        <v>143</v>
      </c>
      <c r="J3">
        <f>I3+Louise!N41</f>
        <v>162</v>
      </c>
      <c r="K3">
        <f>J3+Louise!O41</f>
        <v>186</v>
      </c>
      <c r="L3">
        <f>K3+Louise!P41</f>
        <v>209</v>
      </c>
      <c r="M3">
        <f>L3+Louise!Q41</f>
        <v>244</v>
      </c>
      <c r="N3">
        <f>M3+Louise!R41</f>
        <v>268</v>
      </c>
      <c r="O3">
        <f>N3+Louise!S41</f>
        <v>299</v>
      </c>
      <c r="P3">
        <f>O3+Louise!T41</f>
        <v>315</v>
      </c>
      <c r="Q3">
        <f>P3+Louise!U41</f>
        <v>354</v>
      </c>
      <c r="R3">
        <f>Q3+Louise!V41</f>
        <v>363</v>
      </c>
      <c r="S3">
        <f>R3+Louise!W41</f>
        <v>413</v>
      </c>
      <c r="T3">
        <f>S3+Louise!X41</f>
        <v>434</v>
      </c>
      <c r="U3">
        <f>T3+Louise!Y41</f>
        <v>446</v>
      </c>
      <c r="V3">
        <f>U3+Louise!Z41</f>
        <v>481</v>
      </c>
      <c r="W3">
        <f>V3+Louise!AA41</f>
        <v>499</v>
      </c>
      <c r="X3">
        <f>W3+Louise!AB41</f>
        <v>514</v>
      </c>
      <c r="Y3">
        <f>X3+Louise!AC41</f>
        <v>548</v>
      </c>
      <c r="Z3">
        <f>Y3+Louise!AD41</f>
        <v>571</v>
      </c>
      <c r="AA3">
        <f>Z3+Louise!AE41</f>
        <v>588</v>
      </c>
      <c r="AB3">
        <f>AA3+Louise!AF41</f>
        <v>606</v>
      </c>
      <c r="AC3">
        <f>AB3+Louise!AG41</f>
        <v>623</v>
      </c>
      <c r="AD3">
        <f>AC3+Louise!AH41</f>
        <v>641</v>
      </c>
      <c r="AE3">
        <f>AD3+Louise!AI41</f>
        <v>655</v>
      </c>
      <c r="AF3">
        <f>AE3+Louise!AJ41</f>
        <v>675</v>
      </c>
      <c r="AG3">
        <f>AF3+Louise!AK41</f>
        <v>690</v>
      </c>
      <c r="AH3">
        <f>AG3+Louise!AL41</f>
        <v>710</v>
      </c>
      <c r="AI3">
        <f>AH3+Louise!AM41</f>
        <v>735</v>
      </c>
      <c r="AJ3">
        <f>AI3+Louise!AN41</f>
        <v>753</v>
      </c>
      <c r="AK3">
        <f>AJ3+Louise!AO41</f>
        <v>785</v>
      </c>
    </row>
    <row r="4" spans="1:37" ht="12.75">
      <c r="A4" t="s">
        <v>56</v>
      </c>
      <c r="B4" s="2">
        <f>Rob!F83</f>
        <v>21</v>
      </c>
      <c r="C4">
        <f>B4+Rob!G83</f>
        <v>53</v>
      </c>
      <c r="D4">
        <f>C4+Rob!H83</f>
        <v>55</v>
      </c>
      <c r="E4">
        <f>D4+Rob!I83</f>
        <v>109</v>
      </c>
      <c r="F4">
        <f>E4+Rob!J83</f>
        <v>141</v>
      </c>
      <c r="G4">
        <f>F4+Rob!K83</f>
        <v>154</v>
      </c>
      <c r="H4">
        <f>G4+Rob!L83</f>
        <v>179</v>
      </c>
      <c r="I4">
        <f>H4+Rob!M83</f>
        <v>180</v>
      </c>
      <c r="J4">
        <f>I4+Rob!N83</f>
        <v>198</v>
      </c>
      <c r="K4">
        <f>J4+Rob!O83</f>
        <v>218</v>
      </c>
      <c r="L4">
        <f>K4+Rob!P83</f>
        <v>255</v>
      </c>
      <c r="M4">
        <f>L4+Rob!Q83</f>
        <v>301</v>
      </c>
      <c r="N4">
        <f>M4+Rob!R83</f>
        <v>327</v>
      </c>
      <c r="O4">
        <f>N4+Rob!S83</f>
        <v>356</v>
      </c>
      <c r="P4">
        <f>O4+Rob!T83</f>
        <v>386</v>
      </c>
      <c r="Q4">
        <f>P4+Rob!U83</f>
        <v>438</v>
      </c>
      <c r="R4">
        <f>Q4+Rob!V83</f>
        <v>452</v>
      </c>
      <c r="S4">
        <f>R4+Rob!W83</f>
        <v>502</v>
      </c>
      <c r="T4">
        <f>S4+Rob!X83</f>
        <v>526</v>
      </c>
      <c r="U4">
        <f>T4+Rob!Y83</f>
        <v>544</v>
      </c>
      <c r="V4">
        <f>U4+Rob!Z83</f>
        <v>583</v>
      </c>
      <c r="W4">
        <f>V4+Rob!AA83</f>
        <v>602</v>
      </c>
      <c r="X4">
        <f>W4+Rob!AB83</f>
        <v>617</v>
      </c>
      <c r="Y4">
        <f>X4+Rob!AC83</f>
        <v>641</v>
      </c>
      <c r="Z4">
        <f>Y4+Rob!AD83</f>
        <v>667</v>
      </c>
      <c r="AA4">
        <f>Z4+Rob!AE83</f>
        <v>688</v>
      </c>
      <c r="AB4">
        <f>AA4+Rob!AF83</f>
        <v>715</v>
      </c>
      <c r="AC4">
        <f>AB4+Rob!AG83</f>
        <v>738</v>
      </c>
      <c r="AD4">
        <f>AC4+Rob!AH83</f>
        <v>756</v>
      </c>
      <c r="AE4">
        <f>AD4+Rob!AI83</f>
        <v>774</v>
      </c>
      <c r="AF4">
        <f>AE4+Rob!AJ83</f>
        <v>818</v>
      </c>
      <c r="AG4">
        <f>AF4+Rob!AK83</f>
        <v>841</v>
      </c>
      <c r="AH4">
        <f>AG4+Rob!AL83</f>
        <v>862</v>
      </c>
      <c r="AI4">
        <f>AH4+Rob!AM83</f>
        <v>891</v>
      </c>
      <c r="AJ4">
        <f>AI4+Rob!AN83</f>
        <v>926</v>
      </c>
      <c r="AK4">
        <f>AJ4+Rob!AO83</f>
        <v>944</v>
      </c>
    </row>
    <row r="5" spans="1:37" ht="12.75">
      <c r="A5" t="s">
        <v>526</v>
      </c>
      <c r="B5" s="2">
        <f>Evelien!F57</f>
        <v>26</v>
      </c>
      <c r="C5">
        <f>B5+Evelien!G57</f>
        <v>54</v>
      </c>
      <c r="D5">
        <f>C5+Evelien!H57</f>
        <v>54</v>
      </c>
      <c r="E5">
        <f>D5+Evelien!I57</f>
        <v>102</v>
      </c>
      <c r="F5">
        <f>E5+Evelien!J57</f>
        <v>122</v>
      </c>
      <c r="G5">
        <f>F5+Evelien!K57</f>
        <v>139</v>
      </c>
      <c r="H5">
        <f>G5+Evelien!L57</f>
        <v>162</v>
      </c>
      <c r="I5">
        <f>H5+Evelien!M57</f>
        <v>162</v>
      </c>
      <c r="J5">
        <f>I5+Evelien!N57</f>
        <v>174</v>
      </c>
      <c r="K5">
        <f>J5+Evelien!O57</f>
        <v>191</v>
      </c>
      <c r="L5">
        <f>K5+Evelien!P57</f>
        <v>223</v>
      </c>
      <c r="M5">
        <f>L5+Evelien!Q57</f>
        <v>261</v>
      </c>
      <c r="N5">
        <f>M5+Evelien!R57</f>
        <v>289</v>
      </c>
      <c r="O5">
        <f>N5+Evelien!S57</f>
        <v>314</v>
      </c>
      <c r="P5">
        <f>O5+Evelien!T57</f>
        <v>329</v>
      </c>
      <c r="Q5">
        <f>P5+Evelien!U57</f>
        <v>384</v>
      </c>
      <c r="R5">
        <f>Q5+Evelien!V57</f>
        <v>391</v>
      </c>
      <c r="S5">
        <f>R5+Evelien!W57</f>
        <v>445</v>
      </c>
      <c r="T5">
        <f>S5+Evelien!X57</f>
        <v>467</v>
      </c>
      <c r="U5">
        <f>T5+Evelien!Y57</f>
        <v>485</v>
      </c>
      <c r="V5">
        <f>U5+Evelien!Z57</f>
        <v>523</v>
      </c>
      <c r="W5">
        <f>V5+Evelien!AA57</f>
        <v>547</v>
      </c>
      <c r="X5">
        <f>W5+Evelien!AB57</f>
        <v>567</v>
      </c>
      <c r="Y5">
        <f>X5+Evelien!AC57</f>
        <v>598</v>
      </c>
      <c r="Z5">
        <f>Y5+Evelien!AD57</f>
        <v>631</v>
      </c>
      <c r="AA5">
        <f>Z5+Evelien!AE57</f>
        <v>641</v>
      </c>
      <c r="AB5">
        <f>AA5+Evelien!AF57</f>
        <v>658</v>
      </c>
      <c r="AC5">
        <f>AB5+Evelien!AG57</f>
        <v>693</v>
      </c>
      <c r="AD5">
        <f>AC5+Evelien!AH57</f>
        <v>716</v>
      </c>
      <c r="AE5">
        <f>AD5+Evelien!AI57</f>
        <v>739</v>
      </c>
      <c r="AF5">
        <f>AE5+Evelien!AJ57</f>
        <v>791</v>
      </c>
      <c r="AG5">
        <f>AF5+Evelien!AK57</f>
        <v>808</v>
      </c>
      <c r="AH5">
        <f>AG5+Evelien!AL57</f>
        <v>836</v>
      </c>
      <c r="AI5">
        <f>AH5+Evelien!AM57</f>
        <v>865</v>
      </c>
      <c r="AJ5">
        <f>AI5+Evelien!AN57</f>
        <v>910</v>
      </c>
      <c r="AK5">
        <f>AJ5+Evelien!AO57</f>
        <v>934</v>
      </c>
    </row>
    <row r="6" spans="1:37" ht="12.75">
      <c r="A6" t="s">
        <v>57</v>
      </c>
      <c r="B6" s="2">
        <f>Kitty!F46</f>
        <v>24</v>
      </c>
      <c r="C6">
        <f>B6+Kitty!G46</f>
        <v>52</v>
      </c>
      <c r="D6">
        <f>C6+Kitty!H46</f>
        <v>57</v>
      </c>
      <c r="E6">
        <f>D6+Kitty!I46</f>
        <v>98</v>
      </c>
      <c r="F6">
        <f>E6+Kitty!J46</f>
        <v>137</v>
      </c>
      <c r="G6">
        <f>F6+Kitty!K46</f>
        <v>158</v>
      </c>
      <c r="H6">
        <f>G6+Kitty!L46</f>
        <v>182</v>
      </c>
      <c r="I6">
        <f>H6+Kitty!M46</f>
        <v>182</v>
      </c>
      <c r="J6">
        <f>I6+Kitty!N46</f>
        <v>204</v>
      </c>
      <c r="K6">
        <f>J6+Kitty!O46</f>
        <v>224</v>
      </c>
      <c r="L6">
        <f>K6+Kitty!P46</f>
        <v>254</v>
      </c>
      <c r="M6">
        <f>L6+Kitty!Q46</f>
        <v>294</v>
      </c>
      <c r="N6">
        <f>M6+Kitty!R46</f>
        <v>316</v>
      </c>
      <c r="O6">
        <f>N6+Kitty!S46</f>
        <v>338</v>
      </c>
      <c r="P6">
        <f>O6+Kitty!T46</f>
        <v>353</v>
      </c>
      <c r="Q6">
        <f>P6+Kitty!U46</f>
        <v>376</v>
      </c>
      <c r="R6">
        <f>Q6+Kitty!V46</f>
        <v>389</v>
      </c>
      <c r="S6">
        <f>R6+Kitty!W46</f>
        <v>442</v>
      </c>
      <c r="T6">
        <f>S6+Kitty!X46</f>
        <v>451</v>
      </c>
      <c r="U6">
        <f>T6+Kitty!Y46</f>
        <v>469</v>
      </c>
      <c r="V6">
        <f>U6+Kitty!Z46</f>
        <v>514</v>
      </c>
      <c r="W6">
        <f>V6+Kitty!AA46</f>
        <v>533</v>
      </c>
      <c r="X6">
        <f>W6+Kitty!AB46</f>
        <v>551</v>
      </c>
      <c r="Y6">
        <f>X6+Kitty!AC46</f>
        <v>591</v>
      </c>
      <c r="Z6">
        <f>Y6+Kitty!AD46</f>
        <v>621</v>
      </c>
      <c r="AA6">
        <f>Z6+Kitty!AE46</f>
        <v>635</v>
      </c>
      <c r="AB6">
        <f>AA6+Kitty!AF46</f>
        <v>666</v>
      </c>
      <c r="AC6">
        <f>AB6+Kitty!AG46</f>
        <v>687</v>
      </c>
      <c r="AD6">
        <f>AC6+Kitty!AH46</f>
        <v>707</v>
      </c>
      <c r="AE6">
        <f>AD6+Kitty!AI46</f>
        <v>717</v>
      </c>
      <c r="AF6">
        <f>AE6+Kitty!AJ46</f>
        <v>762</v>
      </c>
      <c r="AG6">
        <f>AF6+Kitty!AK46</f>
        <v>779</v>
      </c>
      <c r="AH6">
        <f>AG6+Kitty!AL46</f>
        <v>811</v>
      </c>
      <c r="AI6">
        <f>AH6+Kitty!AM46</f>
        <v>844</v>
      </c>
      <c r="AJ6">
        <f>AI6+Kitty!AN46</f>
        <v>882</v>
      </c>
      <c r="AK6">
        <f>AJ6+Kitty!AO46</f>
        <v>903</v>
      </c>
    </row>
    <row r="7" spans="1:37" ht="12.75">
      <c r="A7" t="s">
        <v>533</v>
      </c>
      <c r="B7" s="2">
        <f>Martin!F85</f>
        <v>21</v>
      </c>
      <c r="C7">
        <f>B7+Martin!G85</f>
        <v>53</v>
      </c>
      <c r="D7">
        <f>C7+Martin!H85</f>
        <v>53</v>
      </c>
      <c r="E7">
        <f>D7+Martin!I85</f>
        <v>102</v>
      </c>
      <c r="F7">
        <f>E7+Martin!J85</f>
        <v>129</v>
      </c>
      <c r="G7">
        <f>F7+Martin!K85</f>
        <v>143</v>
      </c>
      <c r="H7">
        <f>G7+Martin!L85</f>
        <v>176</v>
      </c>
      <c r="I7">
        <f>H7+Martin!M85</f>
        <v>178</v>
      </c>
      <c r="J7">
        <f>I7+Martin!N85</f>
        <v>189</v>
      </c>
      <c r="K7">
        <f>J7+Martin!O85</f>
        <v>206</v>
      </c>
      <c r="L7">
        <f>K7+Martin!P85</f>
        <v>239</v>
      </c>
      <c r="M7">
        <f>L7+Martin!Q85</f>
        <v>302</v>
      </c>
      <c r="N7">
        <f>M7+Martin!R85</f>
        <v>323</v>
      </c>
      <c r="O7">
        <f>N7+Martin!S85</f>
        <v>350</v>
      </c>
      <c r="P7">
        <f>O7+Martin!T85</f>
        <v>376</v>
      </c>
      <c r="Q7">
        <f>P7+Martin!U85</f>
        <v>413</v>
      </c>
      <c r="R7">
        <f>Q7+Martin!V85</f>
        <v>421</v>
      </c>
      <c r="S7">
        <f>R7+Martin!W85</f>
        <v>471</v>
      </c>
      <c r="T7">
        <f>S7+Martin!X85</f>
        <v>491</v>
      </c>
      <c r="U7">
        <f>T7+Martin!Y85</f>
        <v>510</v>
      </c>
      <c r="V7">
        <f>U7+Martin!Z85</f>
        <v>548</v>
      </c>
      <c r="W7">
        <f>V7+Martin!AA85</f>
        <v>569</v>
      </c>
      <c r="X7">
        <f>W7+Martin!AB85</f>
        <v>600</v>
      </c>
      <c r="Y7">
        <f>X7+Martin!AC85</f>
        <v>646</v>
      </c>
      <c r="Z7">
        <f>Y7+Martin!AD85</f>
        <v>676</v>
      </c>
      <c r="AA7">
        <f>Z7+Martin!AE85</f>
        <v>698</v>
      </c>
      <c r="AB7">
        <f>AA7+Martin!AF85</f>
        <v>729</v>
      </c>
      <c r="AC7">
        <f>AB7+Martin!AG85</f>
        <v>749</v>
      </c>
      <c r="AD7">
        <f>AC7+Martin!AH85</f>
        <v>769</v>
      </c>
      <c r="AE7">
        <f>AD7+Martin!AI85</f>
        <v>779</v>
      </c>
      <c r="AF7">
        <f>AE7+Martin!AJ85</f>
        <v>839</v>
      </c>
      <c r="AG7">
        <f>AF7+Martin!AK85</f>
        <v>863</v>
      </c>
      <c r="AH7">
        <f>AG7+Martin!AL85</f>
        <v>887</v>
      </c>
      <c r="AI7">
        <f>AH7+Martin!AM85</f>
        <v>910</v>
      </c>
      <c r="AJ7">
        <f>AI7+Martin!AN85</f>
        <v>954</v>
      </c>
      <c r="AK7">
        <f>AJ7+Martin!AO85</f>
        <v>977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bureau J. Kromhout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Teammaster 1999-2000</dc:title>
  <dc:subject/>
  <dc:creator>Kitty Diepstraten</dc:creator>
  <cp:keywords/>
  <dc:description/>
  <cp:lastModifiedBy>Packard Bell NEC, Inc.</cp:lastModifiedBy>
  <cp:lastPrinted>2001-05-14T15:35:36Z</cp:lastPrinted>
  <dcterms:created xsi:type="dcterms:W3CDTF">1999-08-02T10:43:34Z</dcterms:created>
  <dcterms:modified xsi:type="dcterms:W3CDTF">2001-11-27T06:22:47Z</dcterms:modified>
  <cp:category/>
  <cp:version/>
  <cp:contentType/>
  <cp:contentStatus/>
</cp:coreProperties>
</file>